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Лист1!$C$2</definedName>
  </definedNames>
  <calcPr calcId="145621"/>
</workbook>
</file>

<file path=xl/calcChain.xml><?xml version="1.0" encoding="utf-8"?>
<calcChain xmlns="http://schemas.openxmlformats.org/spreadsheetml/2006/main">
  <c r="AI28" i="1" l="1"/>
  <c r="AH28" i="1"/>
  <c r="AG28" i="1"/>
  <c r="AF28" i="1"/>
  <c r="AE28" i="1"/>
  <c r="AD28" i="1"/>
  <c r="AC28" i="1"/>
  <c r="AB28" i="1"/>
  <c r="AA28" i="1"/>
  <c r="Z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P28" i="1"/>
  <c r="AN28" i="1"/>
  <c r="AM28" i="1"/>
  <c r="AK28" i="1"/>
  <c r="AJ28" i="1"/>
  <c r="Y28" i="1"/>
  <c r="U28" i="1"/>
  <c r="V28" i="1"/>
  <c r="W28" i="1"/>
  <c r="R28" i="1" l="1"/>
  <c r="S28" i="1"/>
  <c r="N25" i="1" l="1"/>
  <c r="Q20" i="1"/>
  <c r="H20" i="1"/>
  <c r="H10" i="1"/>
  <c r="C20" i="1" l="1"/>
  <c r="H12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N27" i="1"/>
  <c r="N26" i="1"/>
  <c r="C26" i="1" s="1"/>
  <c r="N24" i="1"/>
  <c r="N23" i="1"/>
  <c r="N22" i="1"/>
  <c r="N21" i="1"/>
  <c r="N20" i="1"/>
  <c r="N19" i="1"/>
  <c r="N16" i="1"/>
  <c r="N15" i="1"/>
  <c r="N14" i="1"/>
  <c r="N13" i="1"/>
  <c r="N12" i="1"/>
  <c r="N11" i="1"/>
  <c r="N10" i="1"/>
  <c r="C10" i="1" s="1"/>
  <c r="N9" i="1"/>
  <c r="N8" i="1"/>
  <c r="N7" i="1"/>
  <c r="N6" i="1"/>
  <c r="N5" i="1"/>
  <c r="H27" i="1"/>
  <c r="H25" i="1"/>
  <c r="C25" i="1" s="1"/>
  <c r="H24" i="1"/>
  <c r="H23" i="1"/>
  <c r="C23" i="1" s="1"/>
  <c r="H22" i="1"/>
  <c r="C22" i="1" s="1"/>
  <c r="H21" i="1"/>
  <c r="C21" i="1" s="1"/>
  <c r="H19" i="1"/>
  <c r="H18" i="1"/>
  <c r="C18" i="1" s="1"/>
  <c r="H17" i="1"/>
  <c r="C17" i="1" s="1"/>
  <c r="H16" i="1"/>
  <c r="C16" i="1" s="1"/>
  <c r="H15" i="1"/>
  <c r="H14" i="1"/>
  <c r="C14" i="1" s="1"/>
  <c r="H13" i="1"/>
  <c r="H11" i="1"/>
  <c r="H9" i="1"/>
  <c r="H8" i="1"/>
  <c r="H7" i="1"/>
  <c r="H6" i="1"/>
  <c r="C6" i="1" s="1"/>
  <c r="H5" i="1"/>
  <c r="N4" i="1"/>
  <c r="H4" i="1"/>
  <c r="C24" i="1" l="1"/>
  <c r="C11" i="1"/>
  <c r="C8" i="1"/>
  <c r="C4" i="1"/>
  <c r="C5" i="1"/>
  <c r="C7" i="1"/>
  <c r="C9" i="1"/>
  <c r="C13" i="1"/>
  <c r="C15" i="1"/>
  <c r="C19" i="1"/>
  <c r="C27" i="1"/>
  <c r="C12" i="1"/>
</calcChain>
</file>

<file path=xl/sharedStrings.xml><?xml version="1.0" encoding="utf-8"?>
<sst xmlns="http://schemas.openxmlformats.org/spreadsheetml/2006/main" count="81" uniqueCount="63">
  <si>
    <t>Образовательное учреждение</t>
  </si>
  <si>
    <t>МБОУ «Адамовская  СОШ №1 им. М.И. Шеменёва»</t>
  </si>
  <si>
    <t>МБОУ «Адамовская СОШ № 2»</t>
  </si>
  <si>
    <t>Карабутакский филиал МБОУ «Адамовская СОШ № 2»</t>
  </si>
  <si>
    <t>МБОУ «Аниховская СОШ»</t>
  </si>
  <si>
    <t>МБОУ «Брацлавская СОШ»</t>
  </si>
  <si>
    <t>Каменецкий филиал МБОУ «Брацлавская СОШ»</t>
  </si>
  <si>
    <t>МБОУ «Елизаветинская СОШ»</t>
  </si>
  <si>
    <t>МБОУ «Комсомольская СОШ»</t>
  </si>
  <si>
    <t>МБОУ «Майская СОШ»</t>
  </si>
  <si>
    <t>МБОУ «Теренсайская СОШ»</t>
  </si>
  <si>
    <t>МБОУ «Шильдинская СОШ»</t>
  </si>
  <si>
    <t>МБОУ «Юбилейная СОШ»</t>
  </si>
  <si>
    <t>МБОУ «Андреевская ООШ»</t>
  </si>
  <si>
    <t>МБОУ «Белопольная ООШ»</t>
  </si>
  <si>
    <t>МБОУ «Джарлинская ООШ»</t>
  </si>
  <si>
    <t>МБОУ «Джасайская ООШ»</t>
  </si>
  <si>
    <t>МБОУ «Жуламансайская ООШ»</t>
  </si>
  <si>
    <t>МБОУ «Калининская ООШ»</t>
  </si>
  <si>
    <t>МБОУ «Кусемская ООШ»</t>
  </si>
  <si>
    <t>МБОУ «Обильновская ООШ»</t>
  </si>
  <si>
    <t>МБОУ «Совхозная ООШ»</t>
  </si>
  <si>
    <t>Мещеряковский филиал  МБОУ «Совхозная ООШ»</t>
  </si>
  <si>
    <t>МБОУ «Слюдяная ООШ»</t>
  </si>
  <si>
    <t>МБОУ «Энбекшинская ООШ»</t>
  </si>
  <si>
    <t>всего обуч-ся</t>
  </si>
  <si>
    <t>1 кл</t>
  </si>
  <si>
    <t>2 кл.</t>
  </si>
  <si>
    <t>3 кл.</t>
  </si>
  <si>
    <t>4 кл.</t>
  </si>
  <si>
    <t>1-4 кл.</t>
  </si>
  <si>
    <t>5 кл</t>
  </si>
  <si>
    <t>6 кл.</t>
  </si>
  <si>
    <t>7 кл.</t>
  </si>
  <si>
    <t>8 кл.</t>
  </si>
  <si>
    <t>9 кл.</t>
  </si>
  <si>
    <t>5-9 кл.</t>
  </si>
  <si>
    <t>10 кл.</t>
  </si>
  <si>
    <t>11 кл.</t>
  </si>
  <si>
    <t>10-11 кл.</t>
  </si>
  <si>
    <t>успеваемость</t>
  </si>
  <si>
    <t>общая</t>
  </si>
  <si>
    <t>качество</t>
  </si>
  <si>
    <t>Обуч. с одной «3»</t>
  </si>
  <si>
    <t>отличники</t>
  </si>
  <si>
    <t>хорошисты</t>
  </si>
  <si>
    <t>Кол-во пропусков всего на 1 уч-ся</t>
  </si>
  <si>
    <t>Кол-во пропусков по болезни на 1 уч-ся</t>
  </si>
  <si>
    <t>Кол-во пропусков без уважительной пр. на 1 уч-ся</t>
  </si>
  <si>
    <t>1-4 кл</t>
  </si>
  <si>
    <t>5-9 кл</t>
  </si>
  <si>
    <t>10*-11 кл.</t>
  </si>
  <si>
    <t>неуспвающие класс, предмет</t>
  </si>
  <si>
    <t>10-11 кл</t>
  </si>
  <si>
    <t>нач</t>
  </si>
  <si>
    <t>осн</t>
  </si>
  <si>
    <t>старш</t>
  </si>
  <si>
    <t>стар</t>
  </si>
  <si>
    <t>Результаты 3 четверти 2018-2019 учебного года.</t>
  </si>
  <si>
    <t>2 четверть 2018-2019</t>
  </si>
  <si>
    <t>1 четверть 2018-2019</t>
  </si>
  <si>
    <t>3 четверть 2018-2019</t>
  </si>
  <si>
    <t>итого за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</si>
</sst>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color rgb="FF000000"/>
      <name val="Calibri"/>
      <family val="2"/>
      <charset val="204"/>
      <scheme val="minor"/>
    </font>
    <font>
      <b/>
      <sz val="18"/>
      <color rgb="FFFF0000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5" xfId="0" applyFont="1" applyBorder="1"/>
    <xf numFmtId="0" fontId="6" fillId="0" borderId="5" xfId="0" applyFont="1" applyBorder="1"/>
    <xf numFmtId="0" fontId="2" fillId="0" borderId="1" xfId="0" applyFont="1" applyBorder="1" applyAlignment="1">
      <alignment vertical="center" textRotation="90" wrapText="1"/>
    </xf>
    <xf numFmtId="16" fontId="2" fillId="0" borderId="5" xfId="0" applyNumberFormat="1" applyFont="1" applyBorder="1"/>
    <xf numFmtId="0" fontId="2" fillId="0" borderId="5" xfId="0" applyFont="1" applyBorder="1"/>
    <xf numFmtId="0" fontId="2" fillId="0" borderId="9" xfId="0" applyFont="1" applyBorder="1"/>
    <xf numFmtId="16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" fontId="2" fillId="2" borderId="23" xfId="0" applyNumberFormat="1" applyFont="1" applyFill="1" applyBorder="1" applyAlignment="1">
      <alignment vertical="center" textRotation="90" wrapText="1"/>
    </xf>
    <xf numFmtId="0" fontId="2" fillId="0" borderId="23" xfId="0" applyFont="1" applyBorder="1" applyAlignment="1">
      <alignment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16" fontId="2" fillId="0" borderId="18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5" xfId="0" applyFont="1" applyBorder="1"/>
    <xf numFmtId="0" fontId="8" fillId="0" borderId="5" xfId="0" applyFont="1" applyBorder="1"/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5" xfId="0" applyFont="1" applyBorder="1"/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5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top" wrapText="1"/>
    </xf>
    <xf numFmtId="0" fontId="13" fillId="3" borderId="4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textRotation="90" wrapText="1"/>
    </xf>
    <xf numFmtId="0" fontId="2" fillId="0" borderId="20" xfId="0" applyFont="1" applyBorder="1" applyAlignme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90" wrapText="1"/>
    </xf>
    <xf numFmtId="0" fontId="2" fillId="2" borderId="20" xfId="0" applyFont="1" applyFill="1" applyBorder="1" applyAlignment="1"/>
    <xf numFmtId="0" fontId="4" fillId="0" borderId="1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2" fillId="0" borderId="19" xfId="0" applyFont="1" applyBorder="1" applyAlignment="1">
      <alignment vertical="center" textRotation="90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textRotation="90" wrapText="1"/>
    </xf>
    <xf numFmtId="0" fontId="2" fillId="0" borderId="24" xfId="0" applyFont="1" applyBorder="1" applyAlignment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2"/>
  <sheetViews>
    <sheetView tabSelected="1" topLeftCell="A13" zoomScale="50" zoomScaleNormal="50" workbookViewId="0">
      <selection activeCell="U32" sqref="U32"/>
    </sheetView>
  </sheetViews>
  <sheetFormatPr defaultRowHeight="14.4" x14ac:dyDescent="0.3"/>
  <cols>
    <col min="1" max="1" width="5.5546875" customWidth="1"/>
    <col min="2" max="2" width="20.88671875" customWidth="1"/>
    <col min="20" max="20" width="9.77734375" customWidth="1"/>
    <col min="21" max="21" width="12.6640625" customWidth="1"/>
    <col min="24" max="24" width="10.6640625" customWidth="1"/>
    <col min="29" max="29" width="13.6640625" customWidth="1"/>
    <col min="30" max="30" width="8.21875" customWidth="1"/>
    <col min="31" max="34" width="7.77734375" customWidth="1"/>
    <col min="35" max="35" width="7" customWidth="1"/>
  </cols>
  <sheetData>
    <row r="1" spans="1:43" ht="16.2" thickBot="1" x14ac:dyDescent="0.35">
      <c r="A1" s="1" t="s">
        <v>58</v>
      </c>
    </row>
    <row r="2" spans="1:43" ht="71.400000000000006" customHeight="1" thickBot="1" x14ac:dyDescent="0.35">
      <c r="A2" s="62"/>
      <c r="B2" s="64" t="s">
        <v>0</v>
      </c>
      <c r="C2" s="60" t="s">
        <v>25</v>
      </c>
      <c r="D2" s="51" t="s">
        <v>26</v>
      </c>
      <c r="E2" s="51" t="s">
        <v>27</v>
      </c>
      <c r="F2" s="51" t="s">
        <v>28</v>
      </c>
      <c r="G2" s="51" t="s">
        <v>29</v>
      </c>
      <c r="H2" s="60" t="s">
        <v>30</v>
      </c>
      <c r="I2" s="51" t="s">
        <v>31</v>
      </c>
      <c r="J2" s="51" t="s">
        <v>32</v>
      </c>
      <c r="K2" s="51" t="s">
        <v>33</v>
      </c>
      <c r="L2" s="76" t="s">
        <v>34</v>
      </c>
      <c r="M2" s="56" t="s">
        <v>35</v>
      </c>
      <c r="N2" s="58" t="s">
        <v>36</v>
      </c>
      <c r="O2" s="56" t="s">
        <v>37</v>
      </c>
      <c r="P2" s="56" t="s">
        <v>38</v>
      </c>
      <c r="Q2" s="58" t="s">
        <v>39</v>
      </c>
      <c r="R2" s="53" t="s">
        <v>40</v>
      </c>
      <c r="S2" s="54"/>
      <c r="T2" s="54"/>
      <c r="U2" s="55"/>
      <c r="V2" s="53" t="s">
        <v>42</v>
      </c>
      <c r="W2" s="54"/>
      <c r="X2" s="54"/>
      <c r="Y2" s="55"/>
      <c r="Z2" s="68" t="s">
        <v>43</v>
      </c>
      <c r="AA2" s="69"/>
      <c r="AB2" s="70"/>
      <c r="AC2" s="71" t="s">
        <v>52</v>
      </c>
      <c r="AD2" s="7" t="s">
        <v>44</v>
      </c>
      <c r="AE2" s="7" t="s">
        <v>44</v>
      </c>
      <c r="AF2" s="7" t="s">
        <v>44</v>
      </c>
      <c r="AG2" s="7" t="s">
        <v>45</v>
      </c>
      <c r="AH2" s="7" t="s">
        <v>45</v>
      </c>
      <c r="AI2" s="7" t="s">
        <v>45</v>
      </c>
      <c r="AJ2" s="73" t="s">
        <v>46</v>
      </c>
      <c r="AK2" s="74"/>
      <c r="AL2" s="75"/>
      <c r="AM2" s="73" t="s">
        <v>47</v>
      </c>
      <c r="AN2" s="74"/>
      <c r="AO2" s="75"/>
      <c r="AP2" s="66" t="s">
        <v>48</v>
      </c>
    </row>
    <row r="3" spans="1:43" ht="28.8" customHeight="1" x14ac:dyDescent="0.3">
      <c r="A3" s="63"/>
      <c r="B3" s="65"/>
      <c r="C3" s="61"/>
      <c r="D3" s="52"/>
      <c r="E3" s="52"/>
      <c r="F3" s="52"/>
      <c r="G3" s="52"/>
      <c r="H3" s="61"/>
      <c r="I3" s="52"/>
      <c r="J3" s="52"/>
      <c r="K3" s="52"/>
      <c r="L3" s="77"/>
      <c r="M3" s="57"/>
      <c r="N3" s="59"/>
      <c r="O3" s="57"/>
      <c r="P3" s="57"/>
      <c r="Q3" s="59"/>
      <c r="R3" s="8" t="s">
        <v>30</v>
      </c>
      <c r="S3" s="8" t="s">
        <v>36</v>
      </c>
      <c r="T3" s="8" t="s">
        <v>39</v>
      </c>
      <c r="U3" s="9" t="s">
        <v>41</v>
      </c>
      <c r="V3" s="8" t="s">
        <v>30</v>
      </c>
      <c r="W3" s="8" t="s">
        <v>36</v>
      </c>
      <c r="X3" s="8" t="s">
        <v>39</v>
      </c>
      <c r="Y3" s="10" t="s">
        <v>41</v>
      </c>
      <c r="Z3" s="11" t="s">
        <v>49</v>
      </c>
      <c r="AA3" s="11" t="s">
        <v>50</v>
      </c>
      <c r="AB3" s="12" t="s">
        <v>53</v>
      </c>
      <c r="AC3" s="72"/>
      <c r="AD3" s="13" t="s">
        <v>54</v>
      </c>
      <c r="AE3" s="14" t="s">
        <v>55</v>
      </c>
      <c r="AF3" s="15" t="s">
        <v>56</v>
      </c>
      <c r="AG3" s="14" t="s">
        <v>54</v>
      </c>
      <c r="AH3" s="15" t="s">
        <v>55</v>
      </c>
      <c r="AI3" s="14" t="s">
        <v>57</v>
      </c>
      <c r="AJ3" s="16" t="s">
        <v>30</v>
      </c>
      <c r="AK3" s="16" t="s">
        <v>36</v>
      </c>
      <c r="AL3" s="16" t="s">
        <v>39</v>
      </c>
      <c r="AM3" s="16" t="s">
        <v>30</v>
      </c>
      <c r="AN3" s="16" t="s">
        <v>36</v>
      </c>
      <c r="AO3" s="16" t="s">
        <v>51</v>
      </c>
      <c r="AP3" s="67"/>
    </row>
    <row r="4" spans="1:43" ht="83.4" customHeight="1" thickBot="1" x14ac:dyDescent="0.35">
      <c r="A4" s="2">
        <v>1</v>
      </c>
      <c r="B4" s="17" t="s">
        <v>1</v>
      </c>
      <c r="C4" s="21">
        <f>H4+N4+Q4</f>
        <v>596</v>
      </c>
      <c r="D4" s="22">
        <v>70</v>
      </c>
      <c r="E4" s="22">
        <v>71</v>
      </c>
      <c r="F4" s="22">
        <v>67</v>
      </c>
      <c r="G4" s="22">
        <v>63</v>
      </c>
      <c r="H4" s="21">
        <f>SUM(D4:G4)</f>
        <v>271</v>
      </c>
      <c r="I4" s="22">
        <v>74</v>
      </c>
      <c r="J4" s="22">
        <v>41</v>
      </c>
      <c r="K4" s="22">
        <v>69</v>
      </c>
      <c r="L4" s="23">
        <v>45</v>
      </c>
      <c r="M4" s="24">
        <v>57</v>
      </c>
      <c r="N4" s="25">
        <f>SUM(I4:M4)</f>
        <v>286</v>
      </c>
      <c r="O4" s="24">
        <v>24</v>
      </c>
      <c r="P4" s="24">
        <v>15</v>
      </c>
      <c r="Q4" s="25">
        <f>SUM(O4:P4)</f>
        <v>39</v>
      </c>
      <c r="R4" s="24">
        <v>100</v>
      </c>
      <c r="S4" s="24">
        <v>99.96</v>
      </c>
      <c r="T4" s="24">
        <v>97.4</v>
      </c>
      <c r="U4" s="26">
        <v>99.7</v>
      </c>
      <c r="V4" s="24">
        <v>40.200000000000003</v>
      </c>
      <c r="W4" s="24">
        <v>36.9</v>
      </c>
      <c r="X4" s="24">
        <v>30.8</v>
      </c>
      <c r="Y4" s="24">
        <v>38</v>
      </c>
      <c r="Z4" s="27">
        <v>18</v>
      </c>
      <c r="AA4" s="28">
        <v>16</v>
      </c>
      <c r="AB4" s="28">
        <v>4</v>
      </c>
      <c r="AC4" s="28">
        <v>2</v>
      </c>
      <c r="AD4" s="29">
        <v>33</v>
      </c>
      <c r="AE4" s="28">
        <v>8</v>
      </c>
      <c r="AF4" s="28">
        <v>0</v>
      </c>
      <c r="AG4" s="28">
        <v>76</v>
      </c>
      <c r="AH4" s="28">
        <v>93</v>
      </c>
      <c r="AI4" s="28">
        <v>12</v>
      </c>
      <c r="AJ4" s="28">
        <v>6.3</v>
      </c>
      <c r="AK4" s="28">
        <v>19.600000000000001</v>
      </c>
      <c r="AL4" s="28">
        <v>8.6</v>
      </c>
      <c r="AM4" s="28">
        <v>5.2</v>
      </c>
      <c r="AN4" s="28">
        <v>18</v>
      </c>
      <c r="AO4" s="28">
        <v>11.6</v>
      </c>
      <c r="AP4" s="28">
        <v>0</v>
      </c>
    </row>
    <row r="5" spans="1:43" ht="59.4" customHeight="1" thickBot="1" x14ac:dyDescent="0.35">
      <c r="A5" s="2">
        <v>2</v>
      </c>
      <c r="B5" s="17" t="s">
        <v>2</v>
      </c>
      <c r="C5" s="21">
        <f t="shared" ref="C5:C27" si="0">H5+N5+Q5</f>
        <v>475</v>
      </c>
      <c r="D5" s="22">
        <v>75</v>
      </c>
      <c r="E5" s="22">
        <v>64</v>
      </c>
      <c r="F5" s="22">
        <v>48</v>
      </c>
      <c r="G5" s="22">
        <v>39</v>
      </c>
      <c r="H5" s="21">
        <f t="shared" ref="H5:H27" si="1">SUM(D5:G5)</f>
        <v>226</v>
      </c>
      <c r="I5" s="22">
        <v>60</v>
      </c>
      <c r="J5" s="22">
        <v>37</v>
      </c>
      <c r="K5" s="22">
        <v>31</v>
      </c>
      <c r="L5" s="23">
        <v>43</v>
      </c>
      <c r="M5" s="24">
        <v>41</v>
      </c>
      <c r="N5" s="25">
        <f t="shared" ref="N5:N27" si="2">SUM(I5:M5)</f>
        <v>212</v>
      </c>
      <c r="O5" s="24">
        <v>17</v>
      </c>
      <c r="P5" s="24">
        <v>20</v>
      </c>
      <c r="Q5" s="25">
        <f t="shared" ref="Q5:Q27" si="3">SUM(O5:P5)</f>
        <v>37</v>
      </c>
      <c r="R5" s="24">
        <v>99.3</v>
      </c>
      <c r="S5" s="24">
        <v>100</v>
      </c>
      <c r="T5" s="24">
        <v>97.3</v>
      </c>
      <c r="U5" s="24">
        <v>99.5</v>
      </c>
      <c r="V5" s="24">
        <v>68.900000000000006</v>
      </c>
      <c r="W5" s="24">
        <v>43.9</v>
      </c>
      <c r="X5" s="24">
        <v>40.5</v>
      </c>
      <c r="Y5" s="24">
        <v>53</v>
      </c>
      <c r="Z5" s="27">
        <v>8</v>
      </c>
      <c r="AA5" s="28">
        <v>6</v>
      </c>
      <c r="AB5" s="28">
        <v>4</v>
      </c>
      <c r="AC5" s="28">
        <v>2</v>
      </c>
      <c r="AD5" s="29">
        <v>41</v>
      </c>
      <c r="AE5" s="28">
        <v>12</v>
      </c>
      <c r="AF5" s="28">
        <v>7</v>
      </c>
      <c r="AG5" s="28">
        <v>63</v>
      </c>
      <c r="AH5" s="28">
        <v>81</v>
      </c>
      <c r="AI5" s="28">
        <v>8</v>
      </c>
      <c r="AJ5" s="28">
        <v>35</v>
      </c>
      <c r="AK5" s="28">
        <v>89</v>
      </c>
      <c r="AL5" s="28">
        <v>83</v>
      </c>
      <c r="AM5" s="28">
        <v>30</v>
      </c>
      <c r="AN5" s="28">
        <v>53</v>
      </c>
      <c r="AO5" s="28">
        <v>42</v>
      </c>
      <c r="AP5" s="28">
        <v>0</v>
      </c>
    </row>
    <row r="6" spans="1:43" ht="52.5" customHeight="1" thickBot="1" x14ac:dyDescent="0.35">
      <c r="A6" s="3"/>
      <c r="B6" s="17" t="s">
        <v>3</v>
      </c>
      <c r="C6" s="21">
        <f t="shared" si="0"/>
        <v>17</v>
      </c>
      <c r="D6" s="22">
        <v>1</v>
      </c>
      <c r="E6" s="22">
        <v>0</v>
      </c>
      <c r="F6" s="22">
        <v>5</v>
      </c>
      <c r="G6" s="22">
        <v>1</v>
      </c>
      <c r="H6" s="21">
        <f t="shared" si="1"/>
        <v>7</v>
      </c>
      <c r="I6" s="22">
        <v>3</v>
      </c>
      <c r="J6" s="22">
        <v>0</v>
      </c>
      <c r="K6" s="22">
        <v>3</v>
      </c>
      <c r="L6" s="23">
        <v>2</v>
      </c>
      <c r="M6" s="24">
        <v>2</v>
      </c>
      <c r="N6" s="25">
        <f t="shared" si="2"/>
        <v>10</v>
      </c>
      <c r="O6" s="24">
        <v>0</v>
      </c>
      <c r="P6" s="24">
        <v>0</v>
      </c>
      <c r="Q6" s="25">
        <f t="shared" si="3"/>
        <v>0</v>
      </c>
      <c r="R6" s="24">
        <v>100</v>
      </c>
      <c r="S6" s="24">
        <v>100</v>
      </c>
      <c r="T6" s="24"/>
      <c r="U6" s="24">
        <v>100</v>
      </c>
      <c r="V6" s="24">
        <v>14.3</v>
      </c>
      <c r="W6" s="24">
        <v>40</v>
      </c>
      <c r="X6" s="24"/>
      <c r="Y6" s="24">
        <v>29.4</v>
      </c>
      <c r="Z6" s="27">
        <v>1</v>
      </c>
      <c r="AA6" s="28">
        <v>0</v>
      </c>
      <c r="AB6" s="28"/>
      <c r="AC6" s="28">
        <v>0</v>
      </c>
      <c r="AD6" s="29">
        <v>0</v>
      </c>
      <c r="AE6" s="28">
        <v>0</v>
      </c>
      <c r="AF6" s="28"/>
      <c r="AG6" s="28">
        <v>1</v>
      </c>
      <c r="AH6" s="28">
        <v>4</v>
      </c>
      <c r="AI6" s="28"/>
      <c r="AJ6" s="28">
        <v>21</v>
      </c>
      <c r="AK6" s="28">
        <v>13.2</v>
      </c>
      <c r="AL6" s="28"/>
      <c r="AM6" s="28">
        <v>21</v>
      </c>
      <c r="AN6" s="28">
        <v>13.2</v>
      </c>
      <c r="AO6" s="28"/>
      <c r="AP6" s="28">
        <v>0</v>
      </c>
    </row>
    <row r="7" spans="1:43" ht="61.8" thickBot="1" x14ac:dyDescent="0.35">
      <c r="A7" s="2">
        <v>3</v>
      </c>
      <c r="B7" s="17" t="s">
        <v>4</v>
      </c>
      <c r="C7" s="21">
        <f t="shared" si="0"/>
        <v>97</v>
      </c>
      <c r="D7" s="22">
        <v>7</v>
      </c>
      <c r="E7" s="22">
        <v>15</v>
      </c>
      <c r="F7" s="22">
        <v>8</v>
      </c>
      <c r="G7" s="22">
        <v>9</v>
      </c>
      <c r="H7" s="21">
        <f t="shared" si="1"/>
        <v>39</v>
      </c>
      <c r="I7" s="22">
        <v>12</v>
      </c>
      <c r="J7" s="22">
        <v>8</v>
      </c>
      <c r="K7" s="22">
        <v>11</v>
      </c>
      <c r="L7" s="23">
        <v>11</v>
      </c>
      <c r="M7" s="24">
        <v>6</v>
      </c>
      <c r="N7" s="25">
        <f t="shared" si="2"/>
        <v>48</v>
      </c>
      <c r="O7" s="24">
        <v>4</v>
      </c>
      <c r="P7" s="24">
        <v>6</v>
      </c>
      <c r="Q7" s="25">
        <f t="shared" si="3"/>
        <v>10</v>
      </c>
      <c r="R7" s="24">
        <v>97</v>
      </c>
      <c r="S7" s="24">
        <v>100</v>
      </c>
      <c r="T7" s="24">
        <v>100</v>
      </c>
      <c r="U7" s="24">
        <v>99</v>
      </c>
      <c r="V7" s="24">
        <v>56.3</v>
      </c>
      <c r="W7" s="24">
        <v>41.6</v>
      </c>
      <c r="X7" s="24">
        <v>70</v>
      </c>
      <c r="Y7" s="24">
        <v>50</v>
      </c>
      <c r="Z7" s="27">
        <v>1</v>
      </c>
      <c r="AA7" s="28">
        <v>2</v>
      </c>
      <c r="AB7" s="28">
        <v>0</v>
      </c>
      <c r="AC7" s="28">
        <v>1</v>
      </c>
      <c r="AD7" s="29">
        <v>2</v>
      </c>
      <c r="AE7" s="28">
        <v>3</v>
      </c>
      <c r="AF7" s="28">
        <v>1</v>
      </c>
      <c r="AG7" s="28">
        <v>16</v>
      </c>
      <c r="AH7" s="28">
        <v>17</v>
      </c>
      <c r="AI7" s="28">
        <v>6</v>
      </c>
      <c r="AJ7" s="28">
        <v>16</v>
      </c>
      <c r="AK7" s="28">
        <v>14</v>
      </c>
      <c r="AL7" s="28">
        <v>68</v>
      </c>
      <c r="AM7" s="28">
        <v>14</v>
      </c>
      <c r="AN7" s="28">
        <v>14</v>
      </c>
      <c r="AO7" s="28">
        <v>24</v>
      </c>
      <c r="AP7" s="28">
        <v>0.4</v>
      </c>
      <c r="AQ7" s="42"/>
    </row>
    <row r="8" spans="1:43" ht="52.8" customHeight="1" thickBot="1" x14ac:dyDescent="0.35">
      <c r="A8" s="2">
        <v>4</v>
      </c>
      <c r="B8" s="17" t="s">
        <v>5</v>
      </c>
      <c r="C8" s="21">
        <f t="shared" si="0"/>
        <v>111</v>
      </c>
      <c r="D8" s="22">
        <v>14</v>
      </c>
      <c r="E8" s="22">
        <v>11</v>
      </c>
      <c r="F8" s="22">
        <v>13</v>
      </c>
      <c r="G8" s="22">
        <v>9</v>
      </c>
      <c r="H8" s="21">
        <f t="shared" si="1"/>
        <v>47</v>
      </c>
      <c r="I8" s="22">
        <v>18</v>
      </c>
      <c r="J8" s="22">
        <v>7</v>
      </c>
      <c r="K8" s="22">
        <v>5</v>
      </c>
      <c r="L8" s="23">
        <v>15</v>
      </c>
      <c r="M8" s="24">
        <v>8</v>
      </c>
      <c r="N8" s="25">
        <f t="shared" si="2"/>
        <v>53</v>
      </c>
      <c r="O8" s="24">
        <v>7</v>
      </c>
      <c r="P8" s="24">
        <v>4</v>
      </c>
      <c r="Q8" s="25">
        <f t="shared" si="3"/>
        <v>11</v>
      </c>
      <c r="R8" s="24">
        <v>100</v>
      </c>
      <c r="S8" s="24">
        <v>100</v>
      </c>
      <c r="T8" s="24">
        <v>100</v>
      </c>
      <c r="U8" s="24">
        <v>100</v>
      </c>
      <c r="V8" s="24">
        <v>60.4</v>
      </c>
      <c r="W8" s="24">
        <v>43.4</v>
      </c>
      <c r="X8" s="24">
        <v>54.6</v>
      </c>
      <c r="Y8" s="24">
        <v>50.5</v>
      </c>
      <c r="Z8" s="27">
        <v>0</v>
      </c>
      <c r="AA8" s="28">
        <v>0</v>
      </c>
      <c r="AB8" s="28">
        <v>0</v>
      </c>
      <c r="AC8" s="28">
        <v>0</v>
      </c>
      <c r="AD8" s="29">
        <v>1</v>
      </c>
      <c r="AE8" s="28">
        <v>5</v>
      </c>
      <c r="AF8" s="28">
        <v>2</v>
      </c>
      <c r="AG8" s="28">
        <v>19</v>
      </c>
      <c r="AH8" s="28">
        <v>18</v>
      </c>
      <c r="AI8" s="28">
        <v>4</v>
      </c>
      <c r="AJ8" s="28">
        <v>12.6</v>
      </c>
      <c r="AK8" s="28">
        <v>30.4</v>
      </c>
      <c r="AL8" s="28">
        <v>33.299999999999997</v>
      </c>
      <c r="AM8" s="28">
        <v>12.6</v>
      </c>
      <c r="AN8" s="28">
        <v>30.4</v>
      </c>
      <c r="AO8" s="28">
        <v>33.299999999999997</v>
      </c>
      <c r="AP8" s="28">
        <v>0</v>
      </c>
    </row>
    <row r="9" spans="1:43" ht="57.75" customHeight="1" thickBot="1" x14ac:dyDescent="0.35">
      <c r="A9" s="2"/>
      <c r="B9" s="17" t="s">
        <v>6</v>
      </c>
      <c r="C9" s="21">
        <f t="shared" si="0"/>
        <v>21</v>
      </c>
      <c r="D9" s="22">
        <v>4</v>
      </c>
      <c r="E9" s="22">
        <v>2</v>
      </c>
      <c r="F9" s="22">
        <v>0</v>
      </c>
      <c r="G9" s="22">
        <v>4</v>
      </c>
      <c r="H9" s="21">
        <f t="shared" si="1"/>
        <v>10</v>
      </c>
      <c r="I9" s="22">
        <v>0</v>
      </c>
      <c r="J9" s="22">
        <v>2</v>
      </c>
      <c r="K9" s="22">
        <v>3</v>
      </c>
      <c r="L9" s="23">
        <v>2</v>
      </c>
      <c r="M9" s="24">
        <v>4</v>
      </c>
      <c r="N9" s="25">
        <f t="shared" si="2"/>
        <v>11</v>
      </c>
      <c r="O9" s="24">
        <v>0</v>
      </c>
      <c r="P9" s="24">
        <v>0</v>
      </c>
      <c r="Q9" s="25">
        <f t="shared" si="3"/>
        <v>0</v>
      </c>
      <c r="R9" s="24">
        <v>100</v>
      </c>
      <c r="S9" s="24">
        <v>100</v>
      </c>
      <c r="T9" s="24"/>
      <c r="U9" s="24">
        <v>100</v>
      </c>
      <c r="V9" s="24">
        <v>33.299999999999997</v>
      </c>
      <c r="W9" s="24">
        <v>63.6</v>
      </c>
      <c r="X9" s="24"/>
      <c r="Y9" s="24">
        <v>52.9</v>
      </c>
      <c r="Z9" s="27">
        <v>0</v>
      </c>
      <c r="AA9" s="28">
        <v>1</v>
      </c>
      <c r="AB9" s="28"/>
      <c r="AC9" s="28">
        <v>0</v>
      </c>
      <c r="AD9" s="29">
        <v>0</v>
      </c>
      <c r="AE9" s="28">
        <v>0</v>
      </c>
      <c r="AF9" s="28"/>
      <c r="AG9" s="28">
        <v>2</v>
      </c>
      <c r="AH9" s="28">
        <v>7</v>
      </c>
      <c r="AI9" s="28"/>
      <c r="AJ9" s="28">
        <v>4.4000000000000004</v>
      </c>
      <c r="AK9" s="28">
        <v>9.1999999999999993</v>
      </c>
      <c r="AL9" s="28"/>
      <c r="AM9" s="28">
        <v>4.4000000000000004</v>
      </c>
      <c r="AN9" s="28">
        <v>9.1999999999999993</v>
      </c>
      <c r="AO9" s="28"/>
      <c r="AP9" s="28">
        <v>0</v>
      </c>
    </row>
    <row r="10" spans="1:43" ht="42.75" customHeight="1" thickBot="1" x14ac:dyDescent="0.35">
      <c r="A10" s="2">
        <v>5</v>
      </c>
      <c r="B10" s="17" t="s">
        <v>7</v>
      </c>
      <c r="C10" s="21">
        <f t="shared" si="0"/>
        <v>126</v>
      </c>
      <c r="D10" s="22">
        <v>10</v>
      </c>
      <c r="E10" s="22">
        <v>13</v>
      </c>
      <c r="F10" s="22">
        <v>6</v>
      </c>
      <c r="G10" s="22">
        <v>12</v>
      </c>
      <c r="H10" s="21">
        <f t="shared" si="1"/>
        <v>41</v>
      </c>
      <c r="I10" s="22">
        <v>18</v>
      </c>
      <c r="J10" s="22">
        <v>12</v>
      </c>
      <c r="K10" s="22">
        <v>20</v>
      </c>
      <c r="L10" s="23">
        <v>9</v>
      </c>
      <c r="M10" s="24">
        <v>11</v>
      </c>
      <c r="N10" s="25">
        <f t="shared" si="2"/>
        <v>70</v>
      </c>
      <c r="O10" s="24">
        <v>8</v>
      </c>
      <c r="P10" s="24">
        <v>7</v>
      </c>
      <c r="Q10" s="25">
        <f t="shared" si="3"/>
        <v>15</v>
      </c>
      <c r="R10" s="24">
        <v>100</v>
      </c>
      <c r="S10" s="24">
        <v>100</v>
      </c>
      <c r="T10" s="24">
        <v>100</v>
      </c>
      <c r="U10" s="24">
        <v>100</v>
      </c>
      <c r="V10" s="24">
        <v>64.5</v>
      </c>
      <c r="W10" s="24">
        <v>45.7</v>
      </c>
      <c r="X10" s="24">
        <v>40</v>
      </c>
      <c r="Y10" s="24">
        <v>50</v>
      </c>
      <c r="Z10" s="27">
        <v>1</v>
      </c>
      <c r="AA10" s="28">
        <v>1</v>
      </c>
      <c r="AB10" s="28">
        <v>0</v>
      </c>
      <c r="AC10" s="28">
        <v>0</v>
      </c>
      <c r="AD10" s="29">
        <v>4</v>
      </c>
      <c r="AE10" s="28">
        <v>5</v>
      </c>
      <c r="AF10" s="28">
        <v>3</v>
      </c>
      <c r="AG10" s="28">
        <v>16</v>
      </c>
      <c r="AH10" s="28">
        <v>27</v>
      </c>
      <c r="AI10" s="28">
        <v>3</v>
      </c>
      <c r="AJ10" s="28">
        <v>47</v>
      </c>
      <c r="AK10" s="28">
        <v>63</v>
      </c>
      <c r="AL10" s="28">
        <v>68</v>
      </c>
      <c r="AM10" s="28">
        <v>46.8</v>
      </c>
      <c r="AN10" s="28">
        <v>61</v>
      </c>
      <c r="AO10" s="28">
        <v>67</v>
      </c>
      <c r="AP10" s="28">
        <v>0</v>
      </c>
    </row>
    <row r="11" spans="1:43" ht="52.2" customHeight="1" thickBot="1" x14ac:dyDescent="0.35">
      <c r="A11" s="2">
        <v>6</v>
      </c>
      <c r="B11" s="17" t="s">
        <v>8</v>
      </c>
      <c r="C11" s="21">
        <f t="shared" si="0"/>
        <v>193</v>
      </c>
      <c r="D11" s="22">
        <v>26</v>
      </c>
      <c r="E11" s="22">
        <v>23</v>
      </c>
      <c r="F11" s="22">
        <v>21</v>
      </c>
      <c r="G11" s="22">
        <v>18</v>
      </c>
      <c r="H11" s="21">
        <f t="shared" si="1"/>
        <v>88</v>
      </c>
      <c r="I11" s="22">
        <v>22</v>
      </c>
      <c r="J11" s="22">
        <v>16</v>
      </c>
      <c r="K11" s="22">
        <v>15</v>
      </c>
      <c r="L11" s="23">
        <v>17</v>
      </c>
      <c r="M11" s="24">
        <v>16</v>
      </c>
      <c r="N11" s="25">
        <f t="shared" si="2"/>
        <v>86</v>
      </c>
      <c r="O11" s="24">
        <v>9</v>
      </c>
      <c r="P11" s="24">
        <v>10</v>
      </c>
      <c r="Q11" s="25">
        <f t="shared" si="3"/>
        <v>19</v>
      </c>
      <c r="R11" s="24">
        <v>95.2</v>
      </c>
      <c r="S11" s="24">
        <v>100</v>
      </c>
      <c r="T11" s="24">
        <v>94.7</v>
      </c>
      <c r="U11" s="24">
        <v>97.6</v>
      </c>
      <c r="V11" s="24">
        <v>50</v>
      </c>
      <c r="W11" s="24">
        <v>36</v>
      </c>
      <c r="X11" s="24">
        <v>42</v>
      </c>
      <c r="Y11" s="24">
        <v>41.9</v>
      </c>
      <c r="Z11" s="27">
        <v>0</v>
      </c>
      <c r="AA11" s="28">
        <v>2</v>
      </c>
      <c r="AB11" s="28">
        <v>0</v>
      </c>
      <c r="AC11" s="28">
        <v>4</v>
      </c>
      <c r="AD11" s="29">
        <v>9</v>
      </c>
      <c r="AE11" s="28">
        <v>7</v>
      </c>
      <c r="AF11" s="28">
        <v>1</v>
      </c>
      <c r="AG11" s="28">
        <v>31</v>
      </c>
      <c r="AH11" s="28">
        <v>24</v>
      </c>
      <c r="AI11" s="28">
        <v>7</v>
      </c>
      <c r="AJ11" s="28">
        <v>32.700000000000003</v>
      </c>
      <c r="AK11" s="28">
        <v>68.2</v>
      </c>
      <c r="AL11" s="28">
        <v>39.299999999999997</v>
      </c>
      <c r="AM11" s="28">
        <v>32.200000000000003</v>
      </c>
      <c r="AN11" s="28">
        <v>45.1</v>
      </c>
      <c r="AO11" s="28">
        <v>23.5</v>
      </c>
      <c r="AP11" s="28">
        <v>0</v>
      </c>
    </row>
    <row r="12" spans="1:43" ht="39.6" customHeight="1" thickBot="1" x14ac:dyDescent="0.35">
      <c r="A12" s="2">
        <v>7</v>
      </c>
      <c r="B12" s="17" t="s">
        <v>9</v>
      </c>
      <c r="C12" s="21">
        <f t="shared" si="0"/>
        <v>150</v>
      </c>
      <c r="D12" s="22">
        <v>18</v>
      </c>
      <c r="E12" s="22">
        <v>15</v>
      </c>
      <c r="F12" s="22">
        <v>16</v>
      </c>
      <c r="G12" s="22">
        <v>15</v>
      </c>
      <c r="H12" s="21">
        <f t="shared" si="1"/>
        <v>64</v>
      </c>
      <c r="I12" s="22">
        <v>15</v>
      </c>
      <c r="J12" s="22">
        <v>15</v>
      </c>
      <c r="K12" s="22">
        <v>12</v>
      </c>
      <c r="L12" s="23">
        <v>12</v>
      </c>
      <c r="M12" s="24">
        <v>19</v>
      </c>
      <c r="N12" s="25">
        <f t="shared" si="2"/>
        <v>73</v>
      </c>
      <c r="O12" s="24">
        <v>7</v>
      </c>
      <c r="P12" s="24">
        <v>6</v>
      </c>
      <c r="Q12" s="25">
        <f t="shared" si="3"/>
        <v>13</v>
      </c>
      <c r="R12" s="24">
        <v>100</v>
      </c>
      <c r="S12" s="24">
        <v>98.6</v>
      </c>
      <c r="T12" s="24">
        <v>100</v>
      </c>
      <c r="U12" s="24">
        <v>99</v>
      </c>
      <c r="V12" s="24">
        <v>67</v>
      </c>
      <c r="W12" s="24">
        <v>53.4</v>
      </c>
      <c r="X12" s="24">
        <v>53.8</v>
      </c>
      <c r="Y12" s="24">
        <v>56.8</v>
      </c>
      <c r="Z12" s="27">
        <v>0</v>
      </c>
      <c r="AA12" s="28">
        <v>3</v>
      </c>
      <c r="AB12" s="28">
        <v>1</v>
      </c>
      <c r="AC12" s="28">
        <v>1</v>
      </c>
      <c r="AD12" s="29">
        <v>10</v>
      </c>
      <c r="AE12" s="28">
        <v>9</v>
      </c>
      <c r="AF12" s="28">
        <v>1</v>
      </c>
      <c r="AG12" s="28">
        <v>19</v>
      </c>
      <c r="AH12" s="28">
        <v>30</v>
      </c>
      <c r="AI12" s="28">
        <v>6</v>
      </c>
      <c r="AJ12" s="28">
        <v>70.8</v>
      </c>
      <c r="AK12" s="28">
        <v>104</v>
      </c>
      <c r="AL12" s="28">
        <v>58</v>
      </c>
      <c r="AM12" s="28">
        <v>65.400000000000006</v>
      </c>
      <c r="AN12" s="28">
        <v>65.599999999999994</v>
      </c>
      <c r="AO12" s="28">
        <v>22</v>
      </c>
      <c r="AP12" s="28">
        <v>2.5</v>
      </c>
    </row>
    <row r="13" spans="1:43" ht="42" customHeight="1" thickBot="1" x14ac:dyDescent="0.35">
      <c r="A13" s="2">
        <v>8</v>
      </c>
      <c r="B13" s="17" t="s">
        <v>10</v>
      </c>
      <c r="C13" s="21">
        <f t="shared" si="0"/>
        <v>221</v>
      </c>
      <c r="D13" s="22">
        <v>31</v>
      </c>
      <c r="E13" s="22">
        <v>21</v>
      </c>
      <c r="F13" s="22">
        <v>28</v>
      </c>
      <c r="G13" s="22">
        <v>20</v>
      </c>
      <c r="H13" s="21">
        <f t="shared" si="1"/>
        <v>100</v>
      </c>
      <c r="I13" s="22">
        <v>19</v>
      </c>
      <c r="J13" s="22">
        <v>22</v>
      </c>
      <c r="K13" s="22">
        <v>27</v>
      </c>
      <c r="L13" s="23">
        <v>18</v>
      </c>
      <c r="M13" s="24">
        <v>15</v>
      </c>
      <c r="N13" s="25">
        <f t="shared" si="2"/>
        <v>101</v>
      </c>
      <c r="O13" s="24">
        <v>9</v>
      </c>
      <c r="P13" s="24">
        <v>11</v>
      </c>
      <c r="Q13" s="25">
        <f t="shared" si="3"/>
        <v>20</v>
      </c>
      <c r="R13" s="24">
        <v>100</v>
      </c>
      <c r="S13" s="24">
        <v>100</v>
      </c>
      <c r="T13" s="24">
        <v>100</v>
      </c>
      <c r="U13" s="24">
        <v>100</v>
      </c>
      <c r="V13" s="24">
        <v>56.5</v>
      </c>
      <c r="W13" s="24">
        <v>43.6</v>
      </c>
      <c r="X13" s="24">
        <v>40</v>
      </c>
      <c r="Y13" s="24">
        <v>48</v>
      </c>
      <c r="Z13" s="27">
        <v>4</v>
      </c>
      <c r="AA13" s="28">
        <v>7</v>
      </c>
      <c r="AB13" s="28">
        <v>0</v>
      </c>
      <c r="AC13" s="28">
        <v>0</v>
      </c>
      <c r="AD13" s="29">
        <v>6</v>
      </c>
      <c r="AE13" s="28">
        <v>6</v>
      </c>
      <c r="AF13" s="28">
        <v>1</v>
      </c>
      <c r="AG13" s="28">
        <v>33</v>
      </c>
      <c r="AH13" s="28">
        <v>38</v>
      </c>
      <c r="AI13" s="28">
        <v>7</v>
      </c>
      <c r="AJ13" s="28">
        <v>38.4</v>
      </c>
      <c r="AK13" s="28">
        <v>46.8</v>
      </c>
      <c r="AL13" s="28">
        <v>28.8</v>
      </c>
      <c r="AM13" s="28">
        <v>38.1</v>
      </c>
      <c r="AN13" s="28">
        <v>44.4</v>
      </c>
      <c r="AO13" s="28">
        <v>27.3</v>
      </c>
      <c r="AP13" s="28">
        <v>0.2</v>
      </c>
    </row>
    <row r="14" spans="1:43" ht="45" customHeight="1" thickBot="1" x14ac:dyDescent="0.35">
      <c r="A14" s="2">
        <v>9</v>
      </c>
      <c r="B14" s="17" t="s">
        <v>11</v>
      </c>
      <c r="C14" s="21">
        <f t="shared" si="0"/>
        <v>204</v>
      </c>
      <c r="D14" s="22">
        <v>20</v>
      </c>
      <c r="E14" s="22">
        <v>26</v>
      </c>
      <c r="F14" s="22">
        <v>27</v>
      </c>
      <c r="G14" s="22">
        <v>10</v>
      </c>
      <c r="H14" s="21">
        <f t="shared" si="1"/>
        <v>83</v>
      </c>
      <c r="I14" s="22">
        <v>19</v>
      </c>
      <c r="J14" s="22">
        <v>22</v>
      </c>
      <c r="K14" s="22">
        <v>25</v>
      </c>
      <c r="L14" s="23">
        <v>15</v>
      </c>
      <c r="M14" s="24">
        <v>25</v>
      </c>
      <c r="N14" s="25">
        <f t="shared" si="2"/>
        <v>106</v>
      </c>
      <c r="O14" s="24">
        <v>10</v>
      </c>
      <c r="P14" s="24">
        <v>5</v>
      </c>
      <c r="Q14" s="25">
        <f t="shared" si="3"/>
        <v>15</v>
      </c>
      <c r="R14" s="24">
        <v>100</v>
      </c>
      <c r="S14" s="24">
        <v>99</v>
      </c>
      <c r="T14" s="24">
        <v>93</v>
      </c>
      <c r="U14" s="24">
        <v>98.9</v>
      </c>
      <c r="V14" s="24">
        <v>52.4</v>
      </c>
      <c r="W14" s="24">
        <v>47.2</v>
      </c>
      <c r="X14" s="24">
        <v>40</v>
      </c>
      <c r="Y14" s="24">
        <v>48.4</v>
      </c>
      <c r="Z14" s="27">
        <v>1</v>
      </c>
      <c r="AA14" s="28">
        <v>0</v>
      </c>
      <c r="AB14" s="28">
        <v>0</v>
      </c>
      <c r="AC14" s="28">
        <v>2</v>
      </c>
      <c r="AD14" s="29">
        <v>9</v>
      </c>
      <c r="AE14" s="28">
        <v>10</v>
      </c>
      <c r="AF14" s="28">
        <v>0</v>
      </c>
      <c r="AG14" s="28">
        <v>24</v>
      </c>
      <c r="AH14" s="28">
        <v>40</v>
      </c>
      <c r="AI14" s="28">
        <v>0</v>
      </c>
      <c r="AJ14" s="28">
        <v>41.2</v>
      </c>
      <c r="AK14" s="28">
        <v>51.8</v>
      </c>
      <c r="AL14" s="28">
        <v>47.2</v>
      </c>
      <c r="AM14" s="28">
        <v>38.700000000000003</v>
      </c>
      <c r="AN14" s="28">
        <v>49.2</v>
      </c>
      <c r="AO14" s="28">
        <v>44.6</v>
      </c>
      <c r="AP14" s="28">
        <v>0</v>
      </c>
    </row>
    <row r="15" spans="1:43" ht="43.5" customHeight="1" thickBot="1" x14ac:dyDescent="0.35">
      <c r="A15" s="2">
        <v>10</v>
      </c>
      <c r="B15" s="49" t="s">
        <v>12</v>
      </c>
      <c r="C15" s="21">
        <f t="shared" si="0"/>
        <v>78</v>
      </c>
      <c r="D15" s="22">
        <v>9</v>
      </c>
      <c r="E15" s="22">
        <v>4</v>
      </c>
      <c r="F15" s="22">
        <v>3</v>
      </c>
      <c r="G15" s="22">
        <v>9</v>
      </c>
      <c r="H15" s="21">
        <f t="shared" si="1"/>
        <v>25</v>
      </c>
      <c r="I15" s="22">
        <v>14</v>
      </c>
      <c r="J15" s="22">
        <v>5</v>
      </c>
      <c r="K15" s="22">
        <v>6</v>
      </c>
      <c r="L15" s="23">
        <v>7</v>
      </c>
      <c r="M15" s="24">
        <v>9</v>
      </c>
      <c r="N15" s="25">
        <f t="shared" si="2"/>
        <v>41</v>
      </c>
      <c r="O15" s="24">
        <v>8</v>
      </c>
      <c r="P15" s="24">
        <v>4</v>
      </c>
      <c r="Q15" s="25">
        <f t="shared" si="3"/>
        <v>12</v>
      </c>
      <c r="R15" s="24">
        <v>100</v>
      </c>
      <c r="S15" s="24">
        <v>97.6</v>
      </c>
      <c r="T15" s="24">
        <v>100</v>
      </c>
      <c r="U15" s="24">
        <v>98.8</v>
      </c>
      <c r="V15" s="24">
        <v>50</v>
      </c>
      <c r="W15" s="24">
        <v>53</v>
      </c>
      <c r="X15" s="24">
        <v>33</v>
      </c>
      <c r="Y15" s="24">
        <v>49.3</v>
      </c>
      <c r="Z15" s="27">
        <v>0</v>
      </c>
      <c r="AA15" s="28">
        <v>0</v>
      </c>
      <c r="AB15" s="28">
        <v>0</v>
      </c>
      <c r="AC15" s="28">
        <v>1</v>
      </c>
      <c r="AD15" s="29">
        <v>1</v>
      </c>
      <c r="AE15" s="28">
        <v>4</v>
      </c>
      <c r="AF15" s="28"/>
      <c r="AG15" s="28">
        <v>7</v>
      </c>
      <c r="AH15" s="28">
        <v>18</v>
      </c>
      <c r="AI15" s="28">
        <v>4</v>
      </c>
      <c r="AJ15" s="28">
        <v>7.4</v>
      </c>
      <c r="AK15" s="28">
        <v>14.4</v>
      </c>
      <c r="AL15" s="28">
        <v>77.7</v>
      </c>
      <c r="AM15" s="28">
        <v>7.4</v>
      </c>
      <c r="AN15" s="28">
        <v>19.399999999999999</v>
      </c>
      <c r="AO15" s="28">
        <v>25.8</v>
      </c>
      <c r="AP15" s="28">
        <v>0</v>
      </c>
    </row>
    <row r="16" spans="1:43" ht="42" customHeight="1" thickBot="1" x14ac:dyDescent="0.35">
      <c r="A16" s="2">
        <v>11</v>
      </c>
      <c r="B16" s="49" t="s">
        <v>13</v>
      </c>
      <c r="C16" s="21">
        <f t="shared" si="0"/>
        <v>34</v>
      </c>
      <c r="D16" s="22">
        <v>3</v>
      </c>
      <c r="E16" s="22">
        <v>6</v>
      </c>
      <c r="F16" s="22">
        <v>5</v>
      </c>
      <c r="G16" s="22">
        <v>5</v>
      </c>
      <c r="H16" s="21">
        <f t="shared" si="1"/>
        <v>19</v>
      </c>
      <c r="I16" s="22">
        <v>5</v>
      </c>
      <c r="J16" s="22">
        <v>3</v>
      </c>
      <c r="K16" s="22">
        <v>2</v>
      </c>
      <c r="L16" s="23">
        <v>3</v>
      </c>
      <c r="M16" s="24">
        <v>2</v>
      </c>
      <c r="N16" s="25">
        <f t="shared" si="2"/>
        <v>15</v>
      </c>
      <c r="O16" s="24">
        <v>0</v>
      </c>
      <c r="P16" s="24">
        <v>0</v>
      </c>
      <c r="Q16" s="25">
        <f t="shared" si="3"/>
        <v>0</v>
      </c>
      <c r="R16" s="24">
        <v>100</v>
      </c>
      <c r="S16" s="24">
        <v>100</v>
      </c>
      <c r="T16" s="24"/>
      <c r="U16" s="24">
        <v>100</v>
      </c>
      <c r="V16" s="24">
        <v>62.5</v>
      </c>
      <c r="W16" s="24">
        <v>53.3</v>
      </c>
      <c r="X16" s="24"/>
      <c r="Y16" s="24">
        <v>58.6</v>
      </c>
      <c r="Z16" s="27">
        <v>0</v>
      </c>
      <c r="AA16" s="28">
        <v>0</v>
      </c>
      <c r="AB16" s="28"/>
      <c r="AC16" s="28">
        <v>0</v>
      </c>
      <c r="AD16" s="29">
        <v>0</v>
      </c>
      <c r="AE16" s="28">
        <v>0</v>
      </c>
      <c r="AF16" s="28"/>
      <c r="AG16" s="28">
        <v>10</v>
      </c>
      <c r="AH16" s="28">
        <v>8</v>
      </c>
      <c r="AI16" s="28"/>
      <c r="AJ16" s="28">
        <v>4</v>
      </c>
      <c r="AK16" s="28">
        <v>0</v>
      </c>
      <c r="AL16" s="28"/>
      <c r="AM16" s="28">
        <v>4</v>
      </c>
      <c r="AN16" s="28">
        <v>0</v>
      </c>
      <c r="AO16" s="28"/>
      <c r="AP16" s="28">
        <v>0</v>
      </c>
    </row>
    <row r="17" spans="1:42" ht="42" customHeight="1" thickBot="1" x14ac:dyDescent="0.35">
      <c r="A17" s="2">
        <v>12</v>
      </c>
      <c r="B17" s="49" t="s">
        <v>14</v>
      </c>
      <c r="C17" s="21">
        <f t="shared" si="0"/>
        <v>27</v>
      </c>
      <c r="D17" s="22">
        <v>3</v>
      </c>
      <c r="E17" s="22">
        <v>7</v>
      </c>
      <c r="F17" s="22">
        <v>0</v>
      </c>
      <c r="G17" s="22">
        <v>2</v>
      </c>
      <c r="H17" s="21">
        <f t="shared" si="1"/>
        <v>12</v>
      </c>
      <c r="I17" s="22">
        <v>2</v>
      </c>
      <c r="J17" s="22">
        <v>2</v>
      </c>
      <c r="K17" s="22">
        <v>4</v>
      </c>
      <c r="L17" s="23">
        <v>3</v>
      </c>
      <c r="M17" s="24">
        <v>4</v>
      </c>
      <c r="N17" s="25">
        <v>15</v>
      </c>
      <c r="O17" s="24">
        <v>0</v>
      </c>
      <c r="P17" s="24">
        <v>0</v>
      </c>
      <c r="Q17" s="25">
        <f t="shared" si="3"/>
        <v>0</v>
      </c>
      <c r="R17" s="24">
        <v>100</v>
      </c>
      <c r="S17" s="24">
        <v>100</v>
      </c>
      <c r="T17" s="24"/>
      <c r="U17" s="24">
        <v>100</v>
      </c>
      <c r="V17" s="24">
        <v>55.6</v>
      </c>
      <c r="W17" s="24">
        <v>66.7</v>
      </c>
      <c r="X17" s="24"/>
      <c r="Y17" s="24">
        <v>58.3</v>
      </c>
      <c r="Z17" s="27">
        <v>0</v>
      </c>
      <c r="AA17" s="28">
        <v>1</v>
      </c>
      <c r="AB17" s="28"/>
      <c r="AC17" s="28">
        <v>0</v>
      </c>
      <c r="AD17" s="29">
        <v>0</v>
      </c>
      <c r="AE17" s="28">
        <v>0</v>
      </c>
      <c r="AF17" s="28"/>
      <c r="AG17" s="28">
        <v>5</v>
      </c>
      <c r="AH17" s="28">
        <v>9</v>
      </c>
      <c r="AI17" s="28"/>
      <c r="AJ17" s="28">
        <v>31.6</v>
      </c>
      <c r="AK17" s="28">
        <v>61.9</v>
      </c>
      <c r="AL17" s="28"/>
      <c r="AM17" s="28">
        <v>31.6</v>
      </c>
      <c r="AN17" s="28">
        <v>38.9</v>
      </c>
      <c r="AO17" s="28"/>
      <c r="AP17" s="28">
        <v>0</v>
      </c>
    </row>
    <row r="18" spans="1:42" ht="42.75" customHeight="1" thickBot="1" x14ac:dyDescent="0.35">
      <c r="A18" s="2">
        <v>13</v>
      </c>
      <c r="B18" s="49" t="s">
        <v>15</v>
      </c>
      <c r="C18" s="21">
        <f t="shared" si="0"/>
        <v>69</v>
      </c>
      <c r="D18" s="22">
        <v>7</v>
      </c>
      <c r="E18" s="22">
        <v>8</v>
      </c>
      <c r="F18" s="22">
        <v>5</v>
      </c>
      <c r="G18" s="22">
        <v>8</v>
      </c>
      <c r="H18" s="21">
        <f t="shared" si="1"/>
        <v>28</v>
      </c>
      <c r="I18" s="22">
        <v>5</v>
      </c>
      <c r="J18" s="22">
        <v>9</v>
      </c>
      <c r="K18" s="22">
        <v>14</v>
      </c>
      <c r="L18" s="23">
        <v>9</v>
      </c>
      <c r="M18" s="24">
        <v>4</v>
      </c>
      <c r="N18" s="25">
        <v>41</v>
      </c>
      <c r="O18" s="24">
        <v>0</v>
      </c>
      <c r="P18" s="24">
        <v>0</v>
      </c>
      <c r="Q18" s="25">
        <f t="shared" si="3"/>
        <v>0</v>
      </c>
      <c r="R18" s="24">
        <v>100</v>
      </c>
      <c r="S18" s="24">
        <v>100</v>
      </c>
      <c r="T18" s="24"/>
      <c r="U18" s="24">
        <v>100</v>
      </c>
      <c r="V18" s="24">
        <v>57</v>
      </c>
      <c r="W18" s="24">
        <v>39</v>
      </c>
      <c r="X18" s="24"/>
      <c r="Y18" s="24">
        <v>45</v>
      </c>
      <c r="Z18" s="27">
        <v>2</v>
      </c>
      <c r="AA18" s="28">
        <v>1</v>
      </c>
      <c r="AB18" s="28"/>
      <c r="AC18" s="28">
        <v>0</v>
      </c>
      <c r="AD18" s="29">
        <v>2</v>
      </c>
      <c r="AE18" s="28">
        <v>2</v>
      </c>
      <c r="AF18" s="28"/>
      <c r="AG18" s="28">
        <v>10</v>
      </c>
      <c r="AH18" s="28">
        <v>14</v>
      </c>
      <c r="AI18" s="28"/>
      <c r="AJ18" s="28">
        <v>18.2</v>
      </c>
      <c r="AK18" s="28">
        <v>82.3</v>
      </c>
      <c r="AL18" s="28"/>
      <c r="AM18" s="28">
        <v>18</v>
      </c>
      <c r="AN18" s="28">
        <v>61</v>
      </c>
      <c r="AO18" s="28"/>
      <c r="AP18" s="28">
        <v>0</v>
      </c>
    </row>
    <row r="19" spans="1:42" ht="41.25" customHeight="1" thickBot="1" x14ac:dyDescent="0.35">
      <c r="A19" s="2">
        <v>14</v>
      </c>
      <c r="B19" s="49" t="s">
        <v>16</v>
      </c>
      <c r="C19" s="21">
        <f t="shared" si="0"/>
        <v>36</v>
      </c>
      <c r="D19" s="22">
        <v>3</v>
      </c>
      <c r="E19" s="22">
        <v>3</v>
      </c>
      <c r="F19" s="22">
        <v>7</v>
      </c>
      <c r="G19" s="22">
        <v>2</v>
      </c>
      <c r="H19" s="21">
        <f t="shared" si="1"/>
        <v>15</v>
      </c>
      <c r="I19" s="22">
        <v>3</v>
      </c>
      <c r="J19" s="22">
        <v>4</v>
      </c>
      <c r="K19" s="22">
        <v>5</v>
      </c>
      <c r="L19" s="23">
        <v>5</v>
      </c>
      <c r="M19" s="24">
        <v>4</v>
      </c>
      <c r="N19" s="25">
        <f t="shared" si="2"/>
        <v>21</v>
      </c>
      <c r="O19" s="24">
        <v>0</v>
      </c>
      <c r="P19" s="24">
        <v>0</v>
      </c>
      <c r="Q19" s="25">
        <f t="shared" si="3"/>
        <v>0</v>
      </c>
      <c r="R19" s="24">
        <v>100</v>
      </c>
      <c r="S19" s="24">
        <v>100</v>
      </c>
      <c r="T19" s="24"/>
      <c r="U19" s="24">
        <v>100</v>
      </c>
      <c r="V19" s="24">
        <v>66.7</v>
      </c>
      <c r="W19" s="24">
        <v>71.400000000000006</v>
      </c>
      <c r="X19" s="24"/>
      <c r="Y19" s="24">
        <v>69.7</v>
      </c>
      <c r="Z19" s="27">
        <v>0</v>
      </c>
      <c r="AA19" s="28">
        <v>0</v>
      </c>
      <c r="AB19" s="28"/>
      <c r="AC19" s="28">
        <v>0</v>
      </c>
      <c r="AD19" s="29">
        <v>1</v>
      </c>
      <c r="AE19" s="28">
        <v>2</v>
      </c>
      <c r="AF19" s="28"/>
      <c r="AG19" s="28">
        <v>7</v>
      </c>
      <c r="AH19" s="28">
        <v>13</v>
      </c>
      <c r="AI19" s="28"/>
      <c r="AJ19" s="28">
        <v>23.5</v>
      </c>
      <c r="AK19" s="28">
        <v>48</v>
      </c>
      <c r="AL19" s="28"/>
      <c r="AM19" s="28">
        <v>15.9</v>
      </c>
      <c r="AN19" s="28">
        <v>26.4</v>
      </c>
      <c r="AO19" s="28"/>
      <c r="AP19" s="28">
        <v>0</v>
      </c>
    </row>
    <row r="20" spans="1:42" ht="42.75" customHeight="1" thickBot="1" x14ac:dyDescent="0.35">
      <c r="A20" s="2">
        <v>15</v>
      </c>
      <c r="B20" s="49" t="s">
        <v>17</v>
      </c>
      <c r="C20" s="21">
        <f t="shared" si="0"/>
        <v>19</v>
      </c>
      <c r="D20" s="22">
        <v>1</v>
      </c>
      <c r="E20" s="22">
        <v>0</v>
      </c>
      <c r="F20" s="22">
        <v>3</v>
      </c>
      <c r="G20" s="22">
        <v>2</v>
      </c>
      <c r="H20" s="21">
        <f t="shared" si="1"/>
        <v>6</v>
      </c>
      <c r="I20" s="22">
        <v>1</v>
      </c>
      <c r="J20" s="22">
        <v>1</v>
      </c>
      <c r="K20" s="22">
        <v>1</v>
      </c>
      <c r="L20" s="23">
        <v>5</v>
      </c>
      <c r="M20" s="24">
        <v>5</v>
      </c>
      <c r="N20" s="25">
        <f t="shared" si="2"/>
        <v>13</v>
      </c>
      <c r="O20" s="24">
        <v>0</v>
      </c>
      <c r="P20" s="24">
        <v>0</v>
      </c>
      <c r="Q20" s="25">
        <f t="shared" si="3"/>
        <v>0</v>
      </c>
      <c r="R20" s="24">
        <v>100</v>
      </c>
      <c r="S20" s="24">
        <v>100</v>
      </c>
      <c r="T20" s="24"/>
      <c r="U20" s="24">
        <v>100</v>
      </c>
      <c r="V20" s="24">
        <v>40</v>
      </c>
      <c r="W20" s="24">
        <v>53</v>
      </c>
      <c r="X20" s="24"/>
      <c r="Y20" s="24">
        <v>50</v>
      </c>
      <c r="Z20" s="27">
        <v>0</v>
      </c>
      <c r="AA20" s="28">
        <v>1</v>
      </c>
      <c r="AB20" s="28"/>
      <c r="AC20" s="28">
        <v>0</v>
      </c>
      <c r="AD20" s="29">
        <v>0</v>
      </c>
      <c r="AE20" s="28">
        <v>2</v>
      </c>
      <c r="AF20" s="28"/>
      <c r="AG20" s="28">
        <v>2</v>
      </c>
      <c r="AH20" s="28">
        <v>5</v>
      </c>
      <c r="AI20" s="28"/>
      <c r="AJ20" s="28">
        <v>0</v>
      </c>
      <c r="AK20" s="28">
        <v>15.2</v>
      </c>
      <c r="AL20" s="28"/>
      <c r="AM20" s="28">
        <v>0</v>
      </c>
      <c r="AN20" s="28">
        <v>15.2</v>
      </c>
      <c r="AO20" s="28"/>
      <c r="AP20" s="28">
        <v>0</v>
      </c>
    </row>
    <row r="21" spans="1:42" ht="44.25" customHeight="1" thickBot="1" x14ac:dyDescent="0.35">
      <c r="A21" s="2">
        <v>16</v>
      </c>
      <c r="B21" s="50" t="s">
        <v>18</v>
      </c>
      <c r="C21" s="21">
        <f t="shared" si="0"/>
        <v>27</v>
      </c>
      <c r="D21" s="43">
        <v>1</v>
      </c>
      <c r="E21" s="43">
        <v>3</v>
      </c>
      <c r="F21" s="43">
        <v>4</v>
      </c>
      <c r="G21" s="43">
        <v>0</v>
      </c>
      <c r="H21" s="21">
        <f t="shared" si="1"/>
        <v>8</v>
      </c>
      <c r="I21" s="43">
        <v>5</v>
      </c>
      <c r="J21" s="43">
        <v>3</v>
      </c>
      <c r="K21" s="43">
        <v>5</v>
      </c>
      <c r="L21" s="44">
        <v>2</v>
      </c>
      <c r="M21" s="45">
        <v>4</v>
      </c>
      <c r="N21" s="25">
        <f t="shared" si="2"/>
        <v>19</v>
      </c>
      <c r="O21" s="24">
        <v>0</v>
      </c>
      <c r="P21" s="24">
        <v>0</v>
      </c>
      <c r="Q21" s="25">
        <f t="shared" si="3"/>
        <v>0</v>
      </c>
      <c r="R21" s="24">
        <v>100</v>
      </c>
      <c r="S21" s="24">
        <v>100</v>
      </c>
      <c r="T21" s="24"/>
      <c r="U21" s="24">
        <v>100</v>
      </c>
      <c r="V21" s="24">
        <v>62.5</v>
      </c>
      <c r="W21" s="24">
        <v>42.1</v>
      </c>
      <c r="X21" s="24"/>
      <c r="Y21" s="24">
        <v>48.2</v>
      </c>
      <c r="Z21" s="27">
        <v>0</v>
      </c>
      <c r="AA21" s="28">
        <v>2</v>
      </c>
      <c r="AB21" s="28"/>
      <c r="AC21" s="28">
        <v>0</v>
      </c>
      <c r="AD21" s="29">
        <v>0</v>
      </c>
      <c r="AE21" s="28">
        <v>0</v>
      </c>
      <c r="AF21" s="28"/>
      <c r="AG21" s="28">
        <v>5</v>
      </c>
      <c r="AH21" s="28">
        <v>8</v>
      </c>
      <c r="AI21" s="28"/>
      <c r="AJ21" s="28">
        <v>11.6</v>
      </c>
      <c r="AK21" s="28">
        <v>6.4</v>
      </c>
      <c r="AL21" s="28"/>
      <c r="AM21" s="28">
        <v>11.6</v>
      </c>
      <c r="AN21" s="28">
        <v>5.2</v>
      </c>
      <c r="AO21" s="28"/>
      <c r="AP21" s="28">
        <v>0</v>
      </c>
    </row>
    <row r="22" spans="1:42" ht="40.5" customHeight="1" thickBot="1" x14ac:dyDescent="0.35">
      <c r="A22" s="2">
        <v>17</v>
      </c>
      <c r="B22" s="49" t="s">
        <v>19</v>
      </c>
      <c r="C22" s="21">
        <f t="shared" si="0"/>
        <v>19</v>
      </c>
      <c r="D22" s="22">
        <v>3</v>
      </c>
      <c r="E22" s="22">
        <v>2</v>
      </c>
      <c r="F22" s="22">
        <v>1</v>
      </c>
      <c r="G22" s="22">
        <v>4</v>
      </c>
      <c r="H22" s="21">
        <f t="shared" si="1"/>
        <v>10</v>
      </c>
      <c r="I22" s="22">
        <v>4</v>
      </c>
      <c r="J22" s="22">
        <v>2</v>
      </c>
      <c r="K22" s="22">
        <v>2</v>
      </c>
      <c r="L22" s="23">
        <v>0</v>
      </c>
      <c r="M22" s="24">
        <v>1</v>
      </c>
      <c r="N22" s="25">
        <f t="shared" si="2"/>
        <v>9</v>
      </c>
      <c r="O22" s="24">
        <v>0</v>
      </c>
      <c r="P22" s="24">
        <v>0</v>
      </c>
      <c r="Q22" s="25">
        <f t="shared" si="3"/>
        <v>0</v>
      </c>
      <c r="R22" s="24">
        <v>100</v>
      </c>
      <c r="S22" s="24">
        <v>100</v>
      </c>
      <c r="T22" s="24"/>
      <c r="U22" s="24">
        <v>100</v>
      </c>
      <c r="V22" s="24">
        <v>57</v>
      </c>
      <c r="W22" s="24">
        <v>55.6</v>
      </c>
      <c r="X22" s="24"/>
      <c r="Y22" s="24">
        <v>56.3</v>
      </c>
      <c r="Z22" s="27">
        <v>0</v>
      </c>
      <c r="AA22" s="28">
        <v>0</v>
      </c>
      <c r="AB22" s="28"/>
      <c r="AC22" s="28">
        <v>0</v>
      </c>
      <c r="AD22" s="29">
        <v>0</v>
      </c>
      <c r="AE22" s="28">
        <v>0</v>
      </c>
      <c r="AF22" s="28"/>
      <c r="AG22" s="28">
        <v>4</v>
      </c>
      <c r="AH22" s="28">
        <v>3</v>
      </c>
      <c r="AI22" s="28"/>
      <c r="AJ22" s="28">
        <v>1.8</v>
      </c>
      <c r="AK22" s="28">
        <v>0</v>
      </c>
      <c r="AL22" s="28"/>
      <c r="AM22" s="28">
        <v>1.8</v>
      </c>
      <c r="AN22" s="28">
        <v>0</v>
      </c>
      <c r="AO22" s="28"/>
      <c r="AP22" s="28">
        <v>0</v>
      </c>
    </row>
    <row r="23" spans="1:42" ht="54" customHeight="1" thickBot="1" x14ac:dyDescent="0.35">
      <c r="A23" s="2">
        <v>18</v>
      </c>
      <c r="B23" s="49" t="s">
        <v>20</v>
      </c>
      <c r="C23" s="21">
        <f t="shared" si="0"/>
        <v>21</v>
      </c>
      <c r="D23" s="22">
        <v>3</v>
      </c>
      <c r="E23" s="22">
        <v>3</v>
      </c>
      <c r="F23" s="22">
        <v>2</v>
      </c>
      <c r="G23" s="22">
        <v>3</v>
      </c>
      <c r="H23" s="21">
        <f t="shared" si="1"/>
        <v>11</v>
      </c>
      <c r="I23" s="22">
        <v>2</v>
      </c>
      <c r="J23" s="22">
        <v>0</v>
      </c>
      <c r="K23" s="22">
        <v>2</v>
      </c>
      <c r="L23" s="23">
        <v>5</v>
      </c>
      <c r="M23" s="24">
        <v>1</v>
      </c>
      <c r="N23" s="25">
        <f t="shared" si="2"/>
        <v>10</v>
      </c>
      <c r="O23" s="24">
        <v>0</v>
      </c>
      <c r="P23" s="24">
        <v>0</v>
      </c>
      <c r="Q23" s="25">
        <f t="shared" si="3"/>
        <v>0</v>
      </c>
      <c r="R23" s="24">
        <v>100</v>
      </c>
      <c r="S23" s="24">
        <v>100</v>
      </c>
      <c r="T23" s="24"/>
      <c r="U23" s="24">
        <v>100</v>
      </c>
      <c r="V23" s="24">
        <v>50</v>
      </c>
      <c r="W23" s="24">
        <v>30</v>
      </c>
      <c r="X23" s="24"/>
      <c r="Y23" s="24">
        <v>40</v>
      </c>
      <c r="Z23" s="27">
        <v>0</v>
      </c>
      <c r="AA23" s="28">
        <v>0</v>
      </c>
      <c r="AB23" s="28"/>
      <c r="AC23" s="28">
        <v>0</v>
      </c>
      <c r="AD23" s="29">
        <v>0</v>
      </c>
      <c r="AE23" s="28">
        <v>0</v>
      </c>
      <c r="AF23" s="28"/>
      <c r="AG23" s="28">
        <v>4</v>
      </c>
      <c r="AH23" s="28">
        <v>3</v>
      </c>
      <c r="AI23" s="28"/>
      <c r="AJ23" s="28">
        <v>1.9</v>
      </c>
      <c r="AK23" s="28">
        <v>0.9</v>
      </c>
      <c r="AL23" s="28"/>
      <c r="AM23" s="28">
        <v>1.9</v>
      </c>
      <c r="AN23" s="28">
        <v>0.9</v>
      </c>
      <c r="AO23" s="28"/>
      <c r="AP23" s="28">
        <v>0.9</v>
      </c>
    </row>
    <row r="24" spans="1:42" ht="61.8" thickBot="1" x14ac:dyDescent="0.35">
      <c r="A24" s="2">
        <v>19</v>
      </c>
      <c r="B24" s="49" t="s">
        <v>21</v>
      </c>
      <c r="C24" s="21">
        <f t="shared" si="0"/>
        <v>61</v>
      </c>
      <c r="D24" s="22">
        <v>12</v>
      </c>
      <c r="E24" s="22">
        <v>9</v>
      </c>
      <c r="F24" s="22">
        <v>7</v>
      </c>
      <c r="G24" s="22">
        <v>5</v>
      </c>
      <c r="H24" s="21">
        <f t="shared" si="1"/>
        <v>33</v>
      </c>
      <c r="I24" s="22">
        <v>8</v>
      </c>
      <c r="J24" s="22">
        <v>7</v>
      </c>
      <c r="K24" s="22">
        <v>3</v>
      </c>
      <c r="L24" s="23">
        <v>5</v>
      </c>
      <c r="M24" s="24">
        <v>5</v>
      </c>
      <c r="N24" s="25">
        <f t="shared" si="2"/>
        <v>28</v>
      </c>
      <c r="O24" s="24">
        <v>0</v>
      </c>
      <c r="P24" s="24">
        <v>0</v>
      </c>
      <c r="Q24" s="25">
        <f t="shared" si="3"/>
        <v>0</v>
      </c>
      <c r="R24" s="24">
        <v>100</v>
      </c>
      <c r="S24" s="24">
        <v>100</v>
      </c>
      <c r="T24" s="24"/>
      <c r="U24" s="24">
        <v>100</v>
      </c>
      <c r="V24" s="24">
        <v>47.6</v>
      </c>
      <c r="W24" s="24">
        <v>35.700000000000003</v>
      </c>
      <c r="X24" s="24"/>
      <c r="Y24" s="24">
        <v>40.799999999999997</v>
      </c>
      <c r="Z24" s="27"/>
      <c r="AA24" s="28"/>
      <c r="AB24" s="28"/>
      <c r="AC24" s="28">
        <v>0</v>
      </c>
      <c r="AD24" s="29">
        <v>0</v>
      </c>
      <c r="AE24" s="28">
        <v>0</v>
      </c>
      <c r="AF24" s="28"/>
      <c r="AG24" s="28">
        <v>10</v>
      </c>
      <c r="AH24" s="28">
        <v>10</v>
      </c>
      <c r="AI24" s="28"/>
      <c r="AJ24" s="28">
        <v>27.2</v>
      </c>
      <c r="AK24" s="28">
        <v>30.3</v>
      </c>
      <c r="AL24" s="28"/>
      <c r="AM24" s="28">
        <v>24.2</v>
      </c>
      <c r="AN24" s="28">
        <v>21.8</v>
      </c>
      <c r="AO24" s="28"/>
      <c r="AP24" s="28">
        <v>0</v>
      </c>
    </row>
    <row r="25" spans="1:42" ht="54.75" customHeight="1" thickBot="1" x14ac:dyDescent="0.35">
      <c r="A25" s="3"/>
      <c r="B25" s="49" t="s">
        <v>22</v>
      </c>
      <c r="C25" s="21">
        <f t="shared" si="0"/>
        <v>26</v>
      </c>
      <c r="D25" s="22">
        <v>0</v>
      </c>
      <c r="E25" s="22">
        <v>2</v>
      </c>
      <c r="F25" s="22">
        <v>4</v>
      </c>
      <c r="G25" s="22">
        <v>3</v>
      </c>
      <c r="H25" s="21">
        <f t="shared" si="1"/>
        <v>9</v>
      </c>
      <c r="I25" s="22">
        <v>2</v>
      </c>
      <c r="J25" s="22">
        <v>3</v>
      </c>
      <c r="K25" s="22">
        <v>5</v>
      </c>
      <c r="L25" s="23">
        <v>0</v>
      </c>
      <c r="M25" s="24">
        <v>7</v>
      </c>
      <c r="N25" s="25">
        <f t="shared" si="2"/>
        <v>17</v>
      </c>
      <c r="O25" s="24">
        <v>0</v>
      </c>
      <c r="P25" s="24">
        <v>0</v>
      </c>
      <c r="Q25" s="25">
        <f t="shared" si="3"/>
        <v>0</v>
      </c>
      <c r="R25" s="24">
        <v>100</v>
      </c>
      <c r="S25" s="24">
        <v>100</v>
      </c>
      <c r="T25" s="24"/>
      <c r="U25" s="24">
        <v>100</v>
      </c>
      <c r="V25" s="24">
        <v>33.299999999999997</v>
      </c>
      <c r="W25" s="24">
        <v>58</v>
      </c>
      <c r="X25" s="24"/>
      <c r="Y25" s="24">
        <v>50</v>
      </c>
      <c r="Z25" s="27">
        <v>0</v>
      </c>
      <c r="AA25" s="28">
        <v>1</v>
      </c>
      <c r="AB25" s="28"/>
      <c r="AC25" s="28">
        <v>0</v>
      </c>
      <c r="AD25" s="29">
        <v>2</v>
      </c>
      <c r="AE25" s="28">
        <v>1</v>
      </c>
      <c r="AF25" s="28"/>
      <c r="AG25" s="28">
        <v>1</v>
      </c>
      <c r="AH25" s="28">
        <v>9</v>
      </c>
      <c r="AI25" s="28"/>
      <c r="AJ25" s="28">
        <v>10.8</v>
      </c>
      <c r="AK25" s="28">
        <v>4.8</v>
      </c>
      <c r="AL25" s="28"/>
      <c r="AM25" s="28">
        <v>8</v>
      </c>
      <c r="AN25" s="28">
        <v>4.8</v>
      </c>
      <c r="AO25" s="28"/>
      <c r="AP25" s="28">
        <v>0</v>
      </c>
    </row>
    <row r="26" spans="1:42" ht="61.8" thickBot="1" x14ac:dyDescent="0.35">
      <c r="A26" s="2">
        <v>20</v>
      </c>
      <c r="B26" s="49" t="s">
        <v>23</v>
      </c>
      <c r="C26" s="21">
        <f t="shared" si="0"/>
        <v>23</v>
      </c>
      <c r="D26" s="22">
        <v>4</v>
      </c>
      <c r="E26" s="22">
        <v>0</v>
      </c>
      <c r="F26" s="22">
        <v>4</v>
      </c>
      <c r="G26" s="22">
        <v>2</v>
      </c>
      <c r="H26" s="21">
        <v>10</v>
      </c>
      <c r="I26" s="22">
        <v>5</v>
      </c>
      <c r="J26" s="22">
        <v>1</v>
      </c>
      <c r="K26" s="22">
        <v>1</v>
      </c>
      <c r="L26" s="23">
        <v>4</v>
      </c>
      <c r="M26" s="24">
        <v>2</v>
      </c>
      <c r="N26" s="25">
        <f t="shared" si="2"/>
        <v>13</v>
      </c>
      <c r="O26" s="24">
        <v>0</v>
      </c>
      <c r="P26" s="24">
        <v>0</v>
      </c>
      <c r="Q26" s="25">
        <f t="shared" si="3"/>
        <v>0</v>
      </c>
      <c r="R26" s="24">
        <v>100</v>
      </c>
      <c r="S26" s="24">
        <v>100</v>
      </c>
      <c r="T26" s="24"/>
      <c r="U26" s="24">
        <v>100</v>
      </c>
      <c r="V26" s="24">
        <v>17</v>
      </c>
      <c r="W26" s="24">
        <v>7</v>
      </c>
      <c r="X26" s="24"/>
      <c r="Y26" s="24">
        <v>12</v>
      </c>
      <c r="Z26" s="27">
        <v>0</v>
      </c>
      <c r="AA26" s="28">
        <v>2</v>
      </c>
      <c r="AB26" s="28"/>
      <c r="AC26" s="28">
        <v>0</v>
      </c>
      <c r="AD26" s="29">
        <v>0</v>
      </c>
      <c r="AE26" s="28">
        <v>0</v>
      </c>
      <c r="AF26" s="28"/>
      <c r="AG26" s="28">
        <v>2</v>
      </c>
      <c r="AH26" s="28">
        <v>1</v>
      </c>
      <c r="AI26" s="28"/>
      <c r="AJ26" s="28">
        <v>0</v>
      </c>
      <c r="AK26" s="28">
        <v>0</v>
      </c>
      <c r="AL26" s="28"/>
      <c r="AM26" s="28">
        <v>0</v>
      </c>
      <c r="AN26" s="28">
        <v>0</v>
      </c>
      <c r="AO26" s="28"/>
      <c r="AP26" s="28">
        <v>0</v>
      </c>
    </row>
    <row r="27" spans="1:42" ht="43.5" customHeight="1" thickBot="1" x14ac:dyDescent="0.35">
      <c r="A27" s="2">
        <v>21</v>
      </c>
      <c r="B27" s="49" t="s">
        <v>24</v>
      </c>
      <c r="C27" s="21">
        <f t="shared" si="0"/>
        <v>13</v>
      </c>
      <c r="D27" s="22">
        <v>2</v>
      </c>
      <c r="E27" s="22">
        <v>1</v>
      </c>
      <c r="F27" s="22">
        <v>1</v>
      </c>
      <c r="G27" s="22">
        <v>2</v>
      </c>
      <c r="H27" s="21">
        <f t="shared" si="1"/>
        <v>6</v>
      </c>
      <c r="I27" s="22">
        <v>1</v>
      </c>
      <c r="J27" s="22">
        <v>3</v>
      </c>
      <c r="K27" s="22">
        <v>0</v>
      </c>
      <c r="L27" s="23">
        <v>2</v>
      </c>
      <c r="M27" s="24">
        <v>1</v>
      </c>
      <c r="N27" s="25">
        <f t="shared" si="2"/>
        <v>7</v>
      </c>
      <c r="O27" s="24">
        <v>0</v>
      </c>
      <c r="P27" s="24">
        <v>0</v>
      </c>
      <c r="Q27" s="25">
        <f t="shared" si="3"/>
        <v>0</v>
      </c>
      <c r="R27" s="24">
        <v>100</v>
      </c>
      <c r="S27" s="24">
        <v>100</v>
      </c>
      <c r="T27" s="24"/>
      <c r="U27" s="24">
        <v>100</v>
      </c>
      <c r="V27" s="24">
        <v>100</v>
      </c>
      <c r="W27" s="24">
        <v>57</v>
      </c>
      <c r="X27" s="24"/>
      <c r="Y27" s="24">
        <v>72.7</v>
      </c>
      <c r="Z27" s="30">
        <v>0</v>
      </c>
      <c r="AA27" s="31">
        <v>0</v>
      </c>
      <c r="AB27" s="31"/>
      <c r="AC27" s="31">
        <v>0</v>
      </c>
      <c r="AD27" s="32">
        <v>0</v>
      </c>
      <c r="AE27" s="31">
        <v>0</v>
      </c>
      <c r="AF27" s="31"/>
      <c r="AG27" s="31">
        <v>3</v>
      </c>
      <c r="AH27" s="31">
        <v>4</v>
      </c>
      <c r="AI27" s="31"/>
      <c r="AJ27" s="31">
        <v>28.5</v>
      </c>
      <c r="AK27" s="31">
        <v>33.4</v>
      </c>
      <c r="AL27" s="31"/>
      <c r="AM27" s="31">
        <v>28.5</v>
      </c>
      <c r="AN27" s="31">
        <v>33.4</v>
      </c>
      <c r="AO27" s="31"/>
      <c r="AP27" s="31">
        <v>0</v>
      </c>
    </row>
    <row r="28" spans="1:42" ht="43.5" customHeight="1" x14ac:dyDescent="0.3">
      <c r="A28" s="4"/>
      <c r="B28" s="18" t="s">
        <v>62</v>
      </c>
      <c r="C28" s="33">
        <f>SUM(C4:C27)</f>
        <v>2664</v>
      </c>
      <c r="D28" s="33">
        <f>SUM(D4:D27)</f>
        <v>327</v>
      </c>
      <c r="E28" s="33">
        <f t="shared" ref="E28:G28" si="4">SUM(E4:E27)</f>
        <v>309</v>
      </c>
      <c r="F28" s="33">
        <f t="shared" si="4"/>
        <v>285</v>
      </c>
      <c r="G28" s="33">
        <f t="shared" si="4"/>
        <v>247</v>
      </c>
      <c r="H28" s="33">
        <f>SUM(H4:H27)</f>
        <v>1168</v>
      </c>
      <c r="I28" s="33">
        <f t="shared" ref="I28:Q28" si="5">SUM(I4:I27)</f>
        <v>317</v>
      </c>
      <c r="J28" s="33">
        <f t="shared" si="5"/>
        <v>225</v>
      </c>
      <c r="K28" s="33">
        <f t="shared" si="5"/>
        <v>271</v>
      </c>
      <c r="L28" s="33">
        <f t="shared" si="5"/>
        <v>239</v>
      </c>
      <c r="M28" s="33">
        <f t="shared" si="5"/>
        <v>253</v>
      </c>
      <c r="N28" s="33">
        <f t="shared" si="5"/>
        <v>1305</v>
      </c>
      <c r="O28" s="33">
        <f t="shared" si="5"/>
        <v>103</v>
      </c>
      <c r="P28" s="33">
        <f t="shared" si="5"/>
        <v>88</v>
      </c>
      <c r="Q28" s="33">
        <f t="shared" si="5"/>
        <v>191</v>
      </c>
      <c r="R28" s="46">
        <f>AVERAGE(R4:R27)</f>
        <v>99.645833333333329</v>
      </c>
      <c r="S28" s="46">
        <f>AVERAGE(S4:S27)</f>
        <v>99.798333333333332</v>
      </c>
      <c r="T28" s="46">
        <v>98.2</v>
      </c>
      <c r="U28" s="47">
        <f>AVERAGE(U4:U27)</f>
        <v>99.6875</v>
      </c>
      <c r="V28" s="46">
        <f>AVERAGE(V4:V27)</f>
        <v>52.624999999999993</v>
      </c>
      <c r="W28" s="46">
        <f>AVERAGE(W4:W27)</f>
        <v>46.545833333333327</v>
      </c>
      <c r="X28" s="46">
        <v>44.5</v>
      </c>
      <c r="Y28" s="46">
        <f>AVERAGE(Y4:Y27)</f>
        <v>48.741666666666667</v>
      </c>
      <c r="Z28" s="33">
        <f t="shared" ref="Z28:AI28" si="6">SUM(Z4:Z27)</f>
        <v>36</v>
      </c>
      <c r="AA28" s="33">
        <f t="shared" si="6"/>
        <v>46</v>
      </c>
      <c r="AB28" s="33">
        <f t="shared" si="6"/>
        <v>9</v>
      </c>
      <c r="AC28" s="33">
        <f t="shared" si="6"/>
        <v>13</v>
      </c>
      <c r="AD28" s="33">
        <f t="shared" si="6"/>
        <v>121</v>
      </c>
      <c r="AE28" s="33">
        <f t="shared" si="6"/>
        <v>76</v>
      </c>
      <c r="AF28" s="33">
        <f t="shared" si="6"/>
        <v>16</v>
      </c>
      <c r="AG28" s="33">
        <f t="shared" si="6"/>
        <v>370</v>
      </c>
      <c r="AH28" s="33">
        <f t="shared" si="6"/>
        <v>484</v>
      </c>
      <c r="AI28" s="33">
        <f t="shared" si="6"/>
        <v>57</v>
      </c>
      <c r="AJ28" s="47">
        <f t="shared" ref="AJ28:AK28" si="7">AVERAGE(AJ4:AJ27)</f>
        <v>20.495833333333334</v>
      </c>
      <c r="AK28" s="47">
        <f t="shared" si="7"/>
        <v>33.61666666666666</v>
      </c>
      <c r="AL28" s="48">
        <v>51.2</v>
      </c>
      <c r="AM28" s="47">
        <f t="shared" ref="AM28:AN28" si="8">AVERAGE(AM4:AM27)</f>
        <v>19.220833333333331</v>
      </c>
      <c r="AN28" s="47">
        <f t="shared" si="8"/>
        <v>26.254166666666659</v>
      </c>
      <c r="AO28" s="48">
        <v>32.1</v>
      </c>
      <c r="AP28" s="47">
        <f>AVERAGE(AP4:AP27)</f>
        <v>0.16666666666666666</v>
      </c>
    </row>
    <row r="29" spans="1:42" ht="41.4" thickBot="1" x14ac:dyDescent="0.35">
      <c r="A29" s="4"/>
      <c r="B29" s="18" t="s">
        <v>61</v>
      </c>
      <c r="C29" s="33">
        <v>2668</v>
      </c>
      <c r="D29" s="34">
        <v>329</v>
      </c>
      <c r="E29" s="34">
        <v>313</v>
      </c>
      <c r="F29" s="34">
        <v>282</v>
      </c>
      <c r="G29" s="34">
        <v>254</v>
      </c>
      <c r="H29" s="21">
        <v>1178</v>
      </c>
      <c r="I29" s="34">
        <v>321</v>
      </c>
      <c r="J29" s="34">
        <v>224</v>
      </c>
      <c r="K29" s="34">
        <v>261</v>
      </c>
      <c r="L29" s="35">
        <v>239</v>
      </c>
      <c r="M29" s="36">
        <v>254</v>
      </c>
      <c r="N29" s="25">
        <v>1299</v>
      </c>
      <c r="O29" s="36">
        <v>103</v>
      </c>
      <c r="P29" s="36">
        <v>88</v>
      </c>
      <c r="Q29" s="25">
        <v>191</v>
      </c>
      <c r="R29" s="36">
        <v>99.220833330000005</v>
      </c>
      <c r="S29" s="36">
        <v>98.758333329999999</v>
      </c>
      <c r="T29" s="36"/>
      <c r="U29" s="24">
        <v>98.989583330000002</v>
      </c>
      <c r="V29" s="36">
        <v>49.670833330000001</v>
      </c>
      <c r="W29" s="36">
        <v>42.3125</v>
      </c>
      <c r="X29" s="36"/>
      <c r="Y29" s="36">
        <v>45.354166669999998</v>
      </c>
      <c r="Z29" s="36">
        <v>65</v>
      </c>
      <c r="AA29" s="36">
        <v>67</v>
      </c>
      <c r="AB29" s="36">
        <v>0</v>
      </c>
      <c r="AC29" s="36">
        <v>48</v>
      </c>
      <c r="AD29" s="36">
        <v>90</v>
      </c>
      <c r="AE29" s="36">
        <v>61</v>
      </c>
      <c r="AF29" s="36">
        <v>0</v>
      </c>
      <c r="AG29" s="36">
        <v>365</v>
      </c>
      <c r="AH29" s="36">
        <v>439</v>
      </c>
      <c r="AI29" s="36">
        <v>0</v>
      </c>
      <c r="AJ29" s="36">
        <v>9.8130434780000009</v>
      </c>
      <c r="AK29" s="36">
        <v>16.48695652</v>
      </c>
      <c r="AL29" s="36">
        <v>21.79</v>
      </c>
      <c r="AM29" s="36">
        <v>9.3239130429999992</v>
      </c>
      <c r="AN29" s="36">
        <v>13.791304350000001</v>
      </c>
      <c r="AO29" s="36">
        <v>14.91</v>
      </c>
      <c r="AP29" s="36">
        <v>3.0434783E-2</v>
      </c>
    </row>
    <row r="30" spans="1:42" ht="22.8" x14ac:dyDescent="0.35">
      <c r="A30" s="5"/>
      <c r="B30" s="19" t="s">
        <v>59</v>
      </c>
      <c r="C30" s="37">
        <v>2677</v>
      </c>
      <c r="D30" s="37">
        <v>328</v>
      </c>
      <c r="E30" s="37">
        <v>312</v>
      </c>
      <c r="F30" s="37">
        <v>288</v>
      </c>
      <c r="G30" s="37">
        <v>249</v>
      </c>
      <c r="H30" s="37">
        <v>1177</v>
      </c>
      <c r="I30" s="37">
        <v>318</v>
      </c>
      <c r="J30" s="37">
        <v>225</v>
      </c>
      <c r="K30" s="37">
        <v>261</v>
      </c>
      <c r="L30" s="37">
        <v>239</v>
      </c>
      <c r="M30" s="37">
        <v>254</v>
      </c>
      <c r="N30" s="37">
        <v>1297</v>
      </c>
      <c r="O30" s="37">
        <v>104</v>
      </c>
      <c r="P30" s="37">
        <v>88</v>
      </c>
      <c r="Q30" s="37">
        <v>192</v>
      </c>
      <c r="R30" s="37">
        <v>99.5</v>
      </c>
      <c r="S30" s="37">
        <v>98.8</v>
      </c>
      <c r="T30" s="37">
        <v>41</v>
      </c>
      <c r="U30" s="37">
        <v>79.8</v>
      </c>
      <c r="V30" s="37">
        <v>47.2</v>
      </c>
      <c r="W30" s="37">
        <v>41.7</v>
      </c>
      <c r="X30" s="37">
        <v>16</v>
      </c>
      <c r="Y30" s="37">
        <v>42.4</v>
      </c>
      <c r="Z30" s="40">
        <v>61</v>
      </c>
      <c r="AA30" s="40">
        <v>88</v>
      </c>
      <c r="AB30" s="40">
        <v>14</v>
      </c>
      <c r="AC30" s="37">
        <v>34</v>
      </c>
      <c r="AD30" s="40">
        <v>81</v>
      </c>
      <c r="AE30" s="40">
        <v>67</v>
      </c>
      <c r="AF30" s="40">
        <v>16</v>
      </c>
      <c r="AG30" s="41">
        <v>362</v>
      </c>
      <c r="AH30" s="41">
        <v>425</v>
      </c>
      <c r="AI30" s="41">
        <v>52</v>
      </c>
      <c r="AJ30" s="40">
        <v>5.7</v>
      </c>
      <c r="AK30" s="40">
        <v>9.6999999999999993</v>
      </c>
      <c r="AL30" s="40">
        <v>7.3</v>
      </c>
      <c r="AM30" s="40">
        <v>67.900000000000006</v>
      </c>
      <c r="AN30" s="40">
        <v>6.8</v>
      </c>
      <c r="AO30" s="40">
        <v>5.6</v>
      </c>
      <c r="AP30" s="37">
        <v>2.2000000000000001E-3</v>
      </c>
    </row>
    <row r="31" spans="1:42" ht="22.8" x14ac:dyDescent="0.35">
      <c r="A31" s="5"/>
      <c r="B31" s="19" t="s">
        <v>60</v>
      </c>
      <c r="C31" s="37">
        <v>2681</v>
      </c>
      <c r="D31" s="37">
        <v>330</v>
      </c>
      <c r="E31" s="37">
        <v>311</v>
      </c>
      <c r="F31" s="37">
        <v>289</v>
      </c>
      <c r="G31" s="37">
        <v>249</v>
      </c>
      <c r="H31" s="37">
        <v>1179</v>
      </c>
      <c r="I31" s="37">
        <v>321</v>
      </c>
      <c r="J31" s="37">
        <v>222</v>
      </c>
      <c r="K31" s="37">
        <v>260</v>
      </c>
      <c r="L31" s="37">
        <v>241</v>
      </c>
      <c r="M31" s="37">
        <v>255</v>
      </c>
      <c r="N31" s="37">
        <v>1299</v>
      </c>
      <c r="O31" s="37">
        <v>104</v>
      </c>
      <c r="P31" s="37">
        <v>88</v>
      </c>
      <c r="Q31" s="37">
        <v>192</v>
      </c>
      <c r="R31" s="37">
        <v>99.4</v>
      </c>
      <c r="S31" s="37">
        <v>98.8</v>
      </c>
      <c r="T31" s="37"/>
      <c r="U31" s="37">
        <v>99.08</v>
      </c>
      <c r="V31" s="37">
        <v>48.6</v>
      </c>
      <c r="W31" s="37">
        <v>44.7</v>
      </c>
      <c r="X31" s="37"/>
      <c r="Y31" s="37">
        <v>46.7</v>
      </c>
      <c r="Z31" s="37">
        <v>42</v>
      </c>
      <c r="AA31" s="37">
        <v>82</v>
      </c>
      <c r="AB31" s="37">
        <v>0</v>
      </c>
      <c r="AC31" s="37">
        <v>41</v>
      </c>
      <c r="AD31" s="37">
        <v>74</v>
      </c>
      <c r="AE31" s="37">
        <v>50</v>
      </c>
      <c r="AF31" s="37">
        <v>0</v>
      </c>
      <c r="AG31" s="39">
        <v>331</v>
      </c>
      <c r="AH31" s="39">
        <v>434</v>
      </c>
      <c r="AI31" s="39">
        <v>0</v>
      </c>
      <c r="AJ31" s="37">
        <v>5.0999999999999996</v>
      </c>
      <c r="AK31" s="37">
        <v>9</v>
      </c>
      <c r="AL31" s="37">
        <v>11.52</v>
      </c>
      <c r="AM31" s="37">
        <v>4.8</v>
      </c>
      <c r="AN31" s="37">
        <v>7.1</v>
      </c>
      <c r="AO31" s="37">
        <v>7.9</v>
      </c>
      <c r="AP31" s="37">
        <v>0.02</v>
      </c>
    </row>
    <row r="32" spans="1:42" ht="22.8" x14ac:dyDescent="0.4">
      <c r="A32" s="6"/>
      <c r="B32" s="20">
        <v>2017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>
        <v>99.68</v>
      </c>
      <c r="V32" s="38"/>
      <c r="W32" s="38"/>
      <c r="X32" s="38">
        <v>62</v>
      </c>
      <c r="Y32" s="38">
        <v>49.06</v>
      </c>
      <c r="Z32" s="78">
        <v>128</v>
      </c>
      <c r="AA32" s="79"/>
      <c r="AB32" s="80"/>
      <c r="AC32" s="38">
        <v>7</v>
      </c>
      <c r="AD32" s="78">
        <v>150</v>
      </c>
      <c r="AE32" s="79"/>
      <c r="AF32" s="80"/>
      <c r="AG32" s="78"/>
      <c r="AH32" s="79"/>
      <c r="AI32" s="80"/>
      <c r="AJ32" s="78">
        <v>50.08</v>
      </c>
      <c r="AK32" s="79"/>
      <c r="AL32" s="80"/>
      <c r="AM32" s="78">
        <v>39.700000000000003</v>
      </c>
      <c r="AN32" s="79"/>
      <c r="AO32" s="80"/>
      <c r="AP32" s="38">
        <v>0.47</v>
      </c>
    </row>
  </sheetData>
  <mergeCells count="29">
    <mergeCell ref="Z32:AB32"/>
    <mergeCell ref="AD32:AF32"/>
    <mergeCell ref="AM2:AO2"/>
    <mergeCell ref="AG32:AI32"/>
    <mergeCell ref="AJ32:AL32"/>
    <mergeCell ref="AM32:AO32"/>
    <mergeCell ref="AP2:AP3"/>
    <mergeCell ref="Z2:AB2"/>
    <mergeCell ref="AC2:AC3"/>
    <mergeCell ref="AJ2:AL2"/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R2:U2"/>
    <mergeCell ref="V2:Y2"/>
    <mergeCell ref="M2:M3"/>
    <mergeCell ref="N2:N3"/>
    <mergeCell ref="O2:O3"/>
    <mergeCell ref="P2:P3"/>
    <mergeCell ref="Q2:Q3"/>
  </mergeCells>
  <pageMargins left="0.7" right="0.7" top="0.75" bottom="0.75" header="0.3" footer="0.3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2019-06-07T10:09:48Z</dcterms:modified>
</cp:coreProperties>
</file>